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" i="81" l="1"/>
  <c r="Q98"/>
  <c r="Q21"/>
  <c r="Q92"/>
  <c r="Q89"/>
  <c r="Q52"/>
  <c r="Q40"/>
  <c r="Q72"/>
  <c r="Q88"/>
  <c r="Q24"/>
  <c r="Q36"/>
  <c r="T2" i="82"/>
  <c r="T2" i="79"/>
  <c r="DM99" i="11"/>
  <c r="Q84" i="81"/>
  <c r="Q76"/>
  <c r="Q12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52" i="63"/>
  <c r="AB24"/>
  <c r="AB20"/>
  <c r="AB4"/>
  <c r="AB97"/>
  <c r="AB89"/>
  <c r="AB85"/>
  <c r="AB81"/>
  <c r="AB77"/>
  <c r="AB73"/>
  <c r="AB69"/>
  <c r="AB89" i="62"/>
  <c r="AB65"/>
  <c r="AB57"/>
  <c r="AB25"/>
  <c r="AB60"/>
  <c r="AB20"/>
  <c r="AB68" i="61"/>
  <c r="AB56"/>
  <c r="AB4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B99" s="1"/>
  <c r="B4" i="57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F10" s="1"/>
  <c r="B11"/>
  <c r="C1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B80"/>
  <c r="C80"/>
  <c r="F80" s="1"/>
  <c r="B81"/>
  <c r="C81"/>
  <c r="F81" s="1"/>
  <c r="B82"/>
  <c r="C82"/>
  <c r="B83"/>
  <c r="C83"/>
  <c r="B84"/>
  <c r="C84"/>
  <c r="B85"/>
  <c r="C85"/>
  <c r="F85" s="1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B30"/>
  <c r="C30"/>
  <c r="F30" s="1"/>
  <c r="B31"/>
  <c r="C31"/>
  <c r="B32"/>
  <c r="C32"/>
  <c r="F32" s="1"/>
  <c r="B33"/>
  <c r="C33"/>
  <c r="F33" s="1"/>
  <c r="B34"/>
  <c r="C34"/>
  <c r="F34" s="1"/>
  <c r="B35"/>
  <c r="C35"/>
  <c r="F35" s="1"/>
  <c r="B36"/>
  <c r="C36"/>
  <c r="B37"/>
  <c r="C37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F45" s="1"/>
  <c r="B46"/>
  <c r="C46"/>
  <c r="F46" s="1"/>
  <c r="B47"/>
  <c r="C47"/>
  <c r="F47" s="1"/>
  <c r="B48"/>
  <c r="C48"/>
  <c r="F48" s="1"/>
  <c r="B49"/>
  <c r="C49"/>
  <c r="B50"/>
  <c r="C50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F63" s="1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F96" s="1"/>
  <c r="B97"/>
  <c r="C97"/>
  <c r="F97" s="1"/>
  <c r="B98"/>
  <c r="C98"/>
  <c r="F98" s="1"/>
  <c r="C3"/>
  <c r="B3"/>
  <c r="B99" s="1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F63" s="1"/>
  <c r="B64"/>
  <c r="C64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F88" s="1"/>
  <c r="B89"/>
  <c r="C89"/>
  <c r="B90"/>
  <c r="C90"/>
  <c r="F90" s="1"/>
  <c r="B91"/>
  <c r="C91"/>
  <c r="F91" s="1"/>
  <c r="B92"/>
  <c r="C92"/>
  <c r="B93"/>
  <c r="C93"/>
  <c r="F93" s="1"/>
  <c r="B94"/>
  <c r="C94"/>
  <c r="F94" s="1"/>
  <c r="B95"/>
  <c r="C95"/>
  <c r="B96"/>
  <c r="C96"/>
  <c r="F96" s="1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F81"/>
  <c r="U80"/>
  <c r="N80"/>
  <c r="U79"/>
  <c r="U78"/>
  <c r="F78"/>
  <c r="U77"/>
  <c r="N77"/>
  <c r="U76"/>
  <c r="N76"/>
  <c r="U75"/>
  <c r="U74"/>
  <c r="N74"/>
  <c r="F74"/>
  <c r="U73"/>
  <c r="N73"/>
  <c r="F73"/>
  <c r="U72"/>
  <c r="N72"/>
  <c r="U71"/>
  <c r="U70"/>
  <c r="N70"/>
  <c r="U69"/>
  <c r="N69"/>
  <c r="U68"/>
  <c r="N68"/>
  <c r="U67"/>
  <c r="F67"/>
  <c r="U66"/>
  <c r="N66"/>
  <c r="F66"/>
  <c r="U65"/>
  <c r="N65"/>
  <c r="U64"/>
  <c r="N64"/>
  <c r="U63"/>
  <c r="U62"/>
  <c r="N62"/>
  <c r="U61"/>
  <c r="N61"/>
  <c r="U60"/>
  <c r="N60"/>
  <c r="U59"/>
  <c r="U58"/>
  <c r="N58"/>
  <c r="U57"/>
  <c r="N57"/>
  <c r="F57"/>
  <c r="U56"/>
  <c r="N56"/>
  <c r="F56"/>
  <c r="U55"/>
  <c r="U54"/>
  <c r="N54"/>
  <c r="F54"/>
  <c r="U53"/>
  <c r="N53"/>
  <c r="U52"/>
  <c r="N52"/>
  <c r="U51"/>
  <c r="F51"/>
  <c r="U50"/>
  <c r="N50"/>
  <c r="U49"/>
  <c r="N49"/>
  <c r="U48"/>
  <c r="N48"/>
  <c r="U47"/>
  <c r="U46"/>
  <c r="N46"/>
  <c r="U45"/>
  <c r="N45"/>
  <c r="U44"/>
  <c r="N44"/>
  <c r="F44"/>
  <c r="U43"/>
  <c r="U42"/>
  <c r="N42"/>
  <c r="F42"/>
  <c r="U41"/>
  <c r="N41"/>
  <c r="F41"/>
  <c r="U40"/>
  <c r="N40"/>
  <c r="U39"/>
  <c r="U38"/>
  <c r="N38"/>
  <c r="U37"/>
  <c r="N37"/>
  <c r="U36"/>
  <c r="N36"/>
  <c r="U35"/>
  <c r="F35"/>
  <c r="U34"/>
  <c r="N34"/>
  <c r="F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F24"/>
  <c r="U23"/>
  <c r="U22"/>
  <c r="N22"/>
  <c r="F22"/>
  <c r="U21"/>
  <c r="N21"/>
  <c r="U20"/>
  <c r="N20"/>
  <c r="U19"/>
  <c r="F19"/>
  <c r="U18"/>
  <c r="N18"/>
  <c r="U17"/>
  <c r="N17"/>
  <c r="U16"/>
  <c r="N16"/>
  <c r="U15"/>
  <c r="U14"/>
  <c r="N14"/>
  <c r="U13"/>
  <c r="N13"/>
  <c r="U12"/>
  <c r="N12"/>
  <c r="F12"/>
  <c r="U11"/>
  <c r="U10"/>
  <c r="N10"/>
  <c r="F10"/>
  <c r="U9"/>
  <c r="N9"/>
  <c r="F9"/>
  <c r="U8"/>
  <c r="N8"/>
  <c r="U7"/>
  <c r="U6"/>
  <c r="N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F85"/>
  <c r="U84"/>
  <c r="F84"/>
  <c r="U83"/>
  <c r="N83"/>
  <c r="U82"/>
  <c r="N82"/>
  <c r="U81"/>
  <c r="N81"/>
  <c r="U80"/>
  <c r="U79"/>
  <c r="N79"/>
  <c r="F79"/>
  <c r="AC78"/>
  <c r="U78"/>
  <c r="N78"/>
  <c r="F78"/>
  <c r="U77"/>
  <c r="N77"/>
  <c r="U76"/>
  <c r="F76"/>
  <c r="U75"/>
  <c r="N75"/>
  <c r="F75"/>
  <c r="U74"/>
  <c r="N74"/>
  <c r="U73"/>
  <c r="N73"/>
  <c r="U72"/>
  <c r="U71"/>
  <c r="N71"/>
  <c r="U70"/>
  <c r="N70"/>
  <c r="AD69"/>
  <c r="U69"/>
  <c r="N69"/>
  <c r="U68"/>
  <c r="F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AD33"/>
  <c r="U33"/>
  <c r="U32"/>
  <c r="F32"/>
  <c r="U31"/>
  <c r="U30"/>
  <c r="AD29"/>
  <c r="U29"/>
  <c r="U28"/>
  <c r="U27"/>
  <c r="U26"/>
  <c r="U25"/>
  <c r="U24"/>
  <c r="U23"/>
  <c r="U22"/>
  <c r="F22"/>
  <c r="AD21"/>
  <c r="U21"/>
  <c r="F21"/>
  <c r="U20"/>
  <c r="U19"/>
  <c r="F19"/>
  <c r="U18"/>
  <c r="AD17"/>
  <c r="U17"/>
  <c r="U16"/>
  <c r="U15"/>
  <c r="U14"/>
  <c r="F14"/>
  <c r="AD13"/>
  <c r="U13"/>
  <c r="U12"/>
  <c r="F12"/>
  <c r="U11"/>
  <c r="U10"/>
  <c r="AD9"/>
  <c r="U9"/>
  <c r="U8"/>
  <c r="U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U92"/>
  <c r="U91"/>
  <c r="U90"/>
  <c r="N90"/>
  <c r="U89"/>
  <c r="U88"/>
  <c r="U87"/>
  <c r="U86"/>
  <c r="N86"/>
  <c r="U85"/>
  <c r="U84"/>
  <c r="U83"/>
  <c r="U82"/>
  <c r="N82"/>
  <c r="U81"/>
  <c r="F81"/>
  <c r="U80"/>
  <c r="U79"/>
  <c r="U78"/>
  <c r="N78"/>
  <c r="U77"/>
  <c r="F77"/>
  <c r="U76"/>
  <c r="N76"/>
  <c r="U75"/>
  <c r="U74"/>
  <c r="N74"/>
  <c r="U73"/>
  <c r="U72"/>
  <c r="N72"/>
  <c r="U71"/>
  <c r="U70"/>
  <c r="N70"/>
  <c r="U69"/>
  <c r="U68"/>
  <c r="N68"/>
  <c r="U67"/>
  <c r="F67"/>
  <c r="U66"/>
  <c r="N66"/>
  <c r="U65"/>
  <c r="U64"/>
  <c r="N64"/>
  <c r="U63"/>
  <c r="U62"/>
  <c r="N62"/>
  <c r="U61"/>
  <c r="U60"/>
  <c r="N60"/>
  <c r="U59"/>
  <c r="U58"/>
  <c r="N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U47"/>
  <c r="U46"/>
  <c r="N46"/>
  <c r="U45"/>
  <c r="U44"/>
  <c r="N44"/>
  <c r="U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U28"/>
  <c r="N28"/>
  <c r="U27"/>
  <c r="N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U96"/>
  <c r="U95"/>
  <c r="U94"/>
  <c r="U93"/>
  <c r="U92"/>
  <c r="U91"/>
  <c r="U90"/>
  <c r="F90"/>
  <c r="U89"/>
  <c r="U88"/>
  <c r="U87"/>
  <c r="U86"/>
  <c r="U85"/>
  <c r="U84"/>
  <c r="U83"/>
  <c r="U82"/>
  <c r="F82"/>
  <c r="U81"/>
  <c r="U80"/>
  <c r="U79"/>
  <c r="U78"/>
  <c r="U77"/>
  <c r="U76"/>
  <c r="U75"/>
  <c r="U74"/>
  <c r="F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U33"/>
  <c r="U32"/>
  <c r="U31"/>
  <c r="U30"/>
  <c r="U29"/>
  <c r="U28"/>
  <c r="F28"/>
  <c r="U27"/>
  <c r="U26"/>
  <c r="U25"/>
  <c r="U24"/>
  <c r="N24"/>
  <c r="U23"/>
  <c r="U22"/>
  <c r="U21"/>
  <c r="U20"/>
  <c r="U19"/>
  <c r="U18"/>
  <c r="F18"/>
  <c r="U17"/>
  <c r="U16"/>
  <c r="U15"/>
  <c r="F15"/>
  <c r="U14"/>
  <c r="U13"/>
  <c r="U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U84"/>
  <c r="F84"/>
  <c r="U83"/>
  <c r="N83"/>
  <c r="U82"/>
  <c r="F82"/>
  <c r="U81"/>
  <c r="U80"/>
  <c r="U79"/>
  <c r="U78"/>
  <c r="U77"/>
  <c r="N77"/>
  <c r="U76"/>
  <c r="N76"/>
  <c r="U75"/>
  <c r="N75"/>
  <c r="U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U63"/>
  <c r="N63"/>
  <c r="U62"/>
  <c r="U61"/>
  <c r="N61"/>
  <c r="U60"/>
  <c r="U59"/>
  <c r="N59"/>
  <c r="U58"/>
  <c r="U57"/>
  <c r="N57"/>
  <c r="F57"/>
  <c r="U56"/>
  <c r="U55"/>
  <c r="N55"/>
  <c r="U54"/>
  <c r="U53"/>
  <c r="N53"/>
  <c r="U52"/>
  <c r="U51"/>
  <c r="N51"/>
  <c r="U50"/>
  <c r="U49"/>
  <c r="N49"/>
  <c r="F49"/>
  <c r="U48"/>
  <c r="U47"/>
  <c r="N47"/>
  <c r="U46"/>
  <c r="U45"/>
  <c r="N45"/>
  <c r="U44"/>
  <c r="U43"/>
  <c r="N43"/>
  <c r="U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U31"/>
  <c r="N31"/>
  <c r="U30"/>
  <c r="N30"/>
  <c r="U29"/>
  <c r="U28"/>
  <c r="N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U17"/>
  <c r="U16"/>
  <c r="N16"/>
  <c r="U15"/>
  <c r="U14"/>
  <c r="N14"/>
  <c r="U13"/>
  <c r="U12"/>
  <c r="N12"/>
  <c r="U11"/>
  <c r="F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U50"/>
  <c r="N50"/>
  <c r="F50"/>
  <c r="U49"/>
  <c r="N49"/>
  <c r="F49"/>
  <c r="U48"/>
  <c r="U47"/>
  <c r="N47"/>
  <c r="U46"/>
  <c r="U45"/>
  <c r="U44"/>
  <c r="F44"/>
  <c r="U43"/>
  <c r="N43"/>
  <c r="U42"/>
  <c r="F42"/>
  <c r="U41"/>
  <c r="U40"/>
  <c r="U39"/>
  <c r="N39"/>
  <c r="U38"/>
  <c r="U37"/>
  <c r="N37"/>
  <c r="F37"/>
  <c r="U36"/>
  <c r="F36"/>
  <c r="U35"/>
  <c r="N35"/>
  <c r="U34"/>
  <c r="N34"/>
  <c r="U33"/>
  <c r="N33"/>
  <c r="U32"/>
  <c r="U31"/>
  <c r="N31"/>
  <c r="F31"/>
  <c r="U30"/>
  <c r="U29"/>
  <c r="F29"/>
  <c r="U28"/>
  <c r="U27"/>
  <c r="N27"/>
  <c r="U26"/>
  <c r="U25"/>
  <c r="U24"/>
  <c r="U23"/>
  <c r="N23"/>
  <c r="U22"/>
  <c r="U21"/>
  <c r="N21"/>
  <c r="U20"/>
  <c r="U19"/>
  <c r="N19"/>
  <c r="F19"/>
  <c r="U18"/>
  <c r="N18"/>
  <c r="U17"/>
  <c r="N17"/>
  <c r="U16"/>
  <c r="U15"/>
  <c r="N15"/>
  <c r="U14"/>
  <c r="U13"/>
  <c r="U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F95"/>
  <c r="U94"/>
  <c r="N94"/>
  <c r="U93"/>
  <c r="N93"/>
  <c r="U92"/>
  <c r="N92"/>
  <c r="F92"/>
  <c r="U91"/>
  <c r="U90"/>
  <c r="U89"/>
  <c r="N89"/>
  <c r="F89"/>
  <c r="U88"/>
  <c r="N88"/>
  <c r="U87"/>
  <c r="U86"/>
  <c r="F86"/>
  <c r="U85"/>
  <c r="N85"/>
  <c r="U84"/>
  <c r="N84"/>
  <c r="U83"/>
  <c r="U82"/>
  <c r="F82"/>
  <c r="U81"/>
  <c r="N81"/>
  <c r="F81"/>
  <c r="U80"/>
  <c r="N80"/>
  <c r="U79"/>
  <c r="U78"/>
  <c r="U77"/>
  <c r="N77"/>
  <c r="U76"/>
  <c r="N76"/>
  <c r="U75"/>
  <c r="U74"/>
  <c r="U73"/>
  <c r="N73"/>
  <c r="F73"/>
  <c r="U72"/>
  <c r="N72"/>
  <c r="U71"/>
  <c r="U70"/>
  <c r="U69"/>
  <c r="N69"/>
  <c r="U68"/>
  <c r="N68"/>
  <c r="U67"/>
  <c r="U66"/>
  <c r="U65"/>
  <c r="N65"/>
  <c r="F65"/>
  <c r="U64"/>
  <c r="N64"/>
  <c r="F64"/>
  <c r="U63"/>
  <c r="U62"/>
  <c r="U61"/>
  <c r="N61"/>
  <c r="U60"/>
  <c r="U59"/>
  <c r="U58"/>
  <c r="U57"/>
  <c r="U56"/>
  <c r="U55"/>
  <c r="U54"/>
  <c r="F54"/>
  <c r="U53"/>
  <c r="U52"/>
  <c r="U51"/>
  <c r="N51"/>
  <c r="U50"/>
  <c r="U49"/>
  <c r="U48"/>
  <c r="N48"/>
  <c r="U47"/>
  <c r="U46"/>
  <c r="U45"/>
  <c r="N45"/>
  <c r="U44"/>
  <c r="U43"/>
  <c r="U42"/>
  <c r="U41"/>
  <c r="U40"/>
  <c r="F40"/>
  <c r="U39"/>
  <c r="U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5" i="58" l="1"/>
  <c r="F43"/>
  <c r="F41"/>
  <c r="F39"/>
  <c r="F37"/>
  <c r="F35"/>
  <c r="F33"/>
  <c r="F31"/>
  <c r="F29"/>
  <c r="F27"/>
  <c r="F25"/>
  <c r="F23"/>
  <c r="F19"/>
  <c r="F11"/>
  <c r="F7"/>
  <c r="B99" i="61"/>
  <c r="F93"/>
  <c r="F91"/>
  <c r="F89"/>
  <c r="F87"/>
  <c r="F85"/>
  <c r="F83"/>
  <c r="F75"/>
  <c r="F71"/>
  <c r="F69"/>
  <c r="F65"/>
  <c r="F63"/>
  <c r="F61"/>
  <c r="F55"/>
  <c r="F53"/>
  <c r="F51"/>
  <c r="F47"/>
  <c r="F45"/>
  <c r="F43"/>
  <c r="F29"/>
  <c r="F27"/>
  <c r="F23"/>
  <c r="F95" i="62"/>
  <c r="F93"/>
  <c r="F89"/>
  <c r="F83"/>
  <c r="F81"/>
  <c r="F77"/>
  <c r="F73"/>
  <c r="F71"/>
  <c r="F69"/>
  <c r="F65"/>
  <c r="F63"/>
  <c r="F61"/>
  <c r="F59"/>
  <c r="F57"/>
  <c r="F55"/>
  <c r="F53"/>
  <c r="F51"/>
  <c r="F49"/>
  <c r="F76" i="63"/>
  <c r="F47" i="62"/>
  <c r="F43"/>
  <c r="F41"/>
  <c r="F39"/>
  <c r="F37"/>
  <c r="F35"/>
  <c r="F33"/>
  <c r="F31"/>
  <c r="F29"/>
  <c r="F27"/>
  <c r="F25"/>
  <c r="F23"/>
  <c r="F17"/>
  <c r="F15"/>
  <c r="F13"/>
  <c r="F11"/>
  <c r="F9"/>
  <c r="F7"/>
  <c r="F89" i="63"/>
  <c r="F87"/>
  <c r="F85"/>
  <c r="F83"/>
  <c r="F79"/>
  <c r="F77"/>
  <c r="F75"/>
  <c r="F71"/>
  <c r="F69"/>
  <c r="F65"/>
  <c r="F63"/>
  <c r="F61"/>
  <c r="F59"/>
  <c r="F55"/>
  <c r="F53"/>
  <c r="F49"/>
  <c r="F47"/>
  <c r="F45"/>
  <c r="F43"/>
  <c r="F39"/>
  <c r="F37"/>
  <c r="F33"/>
  <c r="F31"/>
  <c r="F29"/>
  <c r="F27"/>
  <c r="F23"/>
  <c r="F21"/>
  <c r="F17"/>
  <c r="F15"/>
  <c r="F13"/>
  <c r="F11"/>
  <c r="F7"/>
  <c r="F5"/>
  <c r="O99" i="81"/>
  <c r="L99"/>
  <c r="I99"/>
  <c r="F99"/>
  <c r="C99"/>
  <c r="C99" i="56"/>
  <c r="C99" i="57"/>
  <c r="F69" i="58"/>
  <c r="F73" i="61"/>
  <c r="F87" i="62"/>
  <c r="F91" i="63"/>
  <c r="F79" i="61"/>
  <c r="C99" i="63"/>
  <c r="F67" i="62"/>
  <c r="F45"/>
  <c r="F59" i="61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V24"/>
  <c r="V24" i="56"/>
  <c r="V40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65" i="56"/>
  <c r="O15"/>
  <c r="V36"/>
  <c r="V52"/>
  <c r="V59"/>
  <c r="V12" i="55"/>
  <c r="V28"/>
  <c r="V44"/>
  <c r="V60"/>
  <c r="V11" i="56"/>
  <c r="V27"/>
  <c r="V32"/>
  <c r="V48"/>
  <c r="B99" i="55"/>
  <c r="F3"/>
  <c r="K99"/>
  <c r="F5"/>
  <c r="O19"/>
  <c r="N20"/>
  <c r="F21"/>
  <c r="N36"/>
  <c r="O36" s="1"/>
  <c r="F37"/>
  <c r="N52"/>
  <c r="F53"/>
  <c r="O68"/>
  <c r="O76"/>
  <c r="O84"/>
  <c r="O5" i="56"/>
  <c r="O21"/>
  <c r="O37"/>
  <c r="O53"/>
  <c r="O61"/>
  <c r="O69"/>
  <c r="O77"/>
  <c r="O7"/>
  <c r="O23"/>
  <c r="V28"/>
  <c r="V39"/>
  <c r="V44"/>
  <c r="J99" i="55"/>
  <c r="N24"/>
  <c r="O24" s="1"/>
  <c r="N40"/>
  <c r="O40" s="1"/>
  <c r="N56"/>
  <c r="O56" s="1"/>
  <c r="O96"/>
  <c r="V70" i="58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64" i="55"/>
  <c r="V68"/>
  <c r="V72"/>
  <c r="V76"/>
  <c r="V84"/>
  <c r="V88"/>
  <c r="V96"/>
  <c r="F3" i="56"/>
  <c r="F99" s="1"/>
  <c r="V5"/>
  <c r="V9"/>
  <c r="V17"/>
  <c r="V21"/>
  <c r="V29"/>
  <c r="V33"/>
  <c r="V37"/>
  <c r="V41"/>
  <c r="V45"/>
  <c r="V49"/>
  <c r="V53"/>
  <c r="V57"/>
  <c r="V61"/>
  <c r="V65"/>
  <c r="V69"/>
  <c r="V73"/>
  <c r="V77"/>
  <c r="V89"/>
  <c r="V93"/>
  <c r="V97"/>
  <c r="N3" i="57"/>
  <c r="N3" i="56"/>
  <c r="N90" i="57"/>
  <c r="F91"/>
  <c r="K99" i="58"/>
  <c r="U99"/>
  <c r="F9"/>
  <c r="F17"/>
  <c r="O45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O74" i="58"/>
  <c r="O70" i="55"/>
  <c r="O20"/>
  <c r="O6" i="58"/>
  <c r="O48" i="56"/>
  <c r="O32"/>
  <c r="O4" i="55"/>
  <c r="O96" i="56"/>
  <c r="O88"/>
  <c r="O80"/>
  <c r="O72"/>
  <c r="O64"/>
  <c r="O56"/>
  <c r="O44"/>
  <c r="O28"/>
  <c r="O93" i="58"/>
  <c r="O14" i="55"/>
  <c r="O9"/>
  <c r="O71"/>
  <c r="P99" i="81"/>
  <c r="O40" i="56"/>
  <c r="O24"/>
  <c r="O57"/>
  <c r="O92"/>
  <c r="O84"/>
  <c r="O76"/>
  <c r="O68"/>
  <c r="O60"/>
  <c r="O52"/>
  <c r="O36"/>
  <c r="O45"/>
  <c r="G58" i="55"/>
  <c r="V58" s="1"/>
  <c r="K99" i="81"/>
  <c r="M99" s="1"/>
  <c r="H99"/>
  <c r="J99" s="1"/>
  <c r="O78" i="56"/>
  <c r="O66"/>
  <c r="O62"/>
  <c r="O46"/>
  <c r="E99" i="81"/>
  <c r="G99" s="1"/>
  <c r="B99"/>
  <c r="D99" s="1"/>
  <c r="O54" i="56"/>
  <c r="O30"/>
  <c r="O26"/>
  <c r="O10"/>
  <c r="O78" i="55"/>
  <c r="O74"/>
  <c r="O66"/>
  <c r="O86"/>
  <c r="O46"/>
  <c r="G34"/>
  <c r="V34" s="1"/>
  <c r="O98"/>
  <c r="O38"/>
  <c r="O30"/>
  <c r="O27"/>
  <c r="O86" i="56"/>
  <c r="V50"/>
  <c r="O35"/>
  <c r="V26"/>
  <c r="O94"/>
  <c r="O70"/>
  <c r="O47"/>
  <c r="O25"/>
  <c r="V18"/>
  <c r="O13"/>
  <c r="G67" i="55"/>
  <c r="V67" s="1"/>
  <c r="G62"/>
  <c r="V62" s="1"/>
  <c r="G52"/>
  <c r="V52" s="1"/>
  <c r="G18"/>
  <c r="V18" s="1"/>
  <c r="G7"/>
  <c r="V7" s="1"/>
  <c r="V92"/>
  <c r="O52"/>
  <c r="V51"/>
  <c r="V65" i="58"/>
  <c r="O22"/>
  <c r="O57"/>
  <c r="O26"/>
  <c r="G70" i="57"/>
  <c r="V70" s="1"/>
  <c r="G6"/>
  <c r="O6" s="1"/>
  <c r="V25" i="58"/>
  <c r="G66" i="57"/>
  <c r="V66" s="1"/>
  <c r="G34"/>
  <c r="V34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N99" i="61"/>
  <c r="O10" i="55"/>
  <c r="V10"/>
  <c r="F99" i="57"/>
  <c r="O80"/>
  <c r="V80"/>
  <c r="O6" i="55"/>
  <c r="V6"/>
  <c r="V26"/>
  <c r="O26"/>
  <c r="O18" l="1"/>
  <c r="O58"/>
  <c r="O49"/>
  <c r="O43" i="58"/>
  <c r="O34" i="57"/>
  <c r="O66"/>
  <c r="O70"/>
  <c r="O7" i="55"/>
  <c r="O25" i="57"/>
  <c r="Q99" i="81"/>
  <c r="O67" i="55"/>
  <c r="O62"/>
  <c r="O4" i="56"/>
  <c r="O11" i="58"/>
  <c r="V6" i="57"/>
  <c r="O26"/>
  <c r="O5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L91" i="78"/>
  <c r="G62"/>
  <c r="J14"/>
  <c r="J69"/>
  <c r="K87"/>
  <c r="B45"/>
  <c r="H79"/>
  <c r="J88"/>
  <c r="B75"/>
  <c r="B15"/>
  <c r="N57"/>
  <c r="J21"/>
  <c r="K3"/>
  <c r="N32"/>
  <c r="H50"/>
  <c r="L29"/>
  <c r="H39"/>
  <c r="L39"/>
  <c r="I32"/>
  <c r="B32"/>
  <c r="I36"/>
  <c r="P63"/>
  <c r="B24"/>
  <c r="H86"/>
  <c r="N40"/>
  <c r="J83"/>
  <c r="B60"/>
  <c r="N51"/>
  <c r="I66"/>
  <c r="H4"/>
  <c r="K58"/>
  <c r="K31"/>
  <c r="H59"/>
  <c r="L25"/>
  <c r="G7"/>
  <c r="J56"/>
  <c r="J74"/>
  <c r="I49"/>
  <c r="K47"/>
  <c r="K81"/>
  <c r="O47"/>
  <c r="O73"/>
  <c r="O25"/>
  <c r="J57"/>
  <c r="H87"/>
  <c r="H47"/>
  <c r="O79"/>
  <c r="P41"/>
  <c r="H83"/>
  <c r="G41"/>
  <c r="O49"/>
  <c r="G52"/>
  <c r="L69"/>
  <c r="L10"/>
  <c r="J29"/>
  <c r="N30"/>
  <c r="L11"/>
  <c r="K42"/>
  <c r="N9"/>
  <c r="Q87"/>
  <c r="Q4"/>
  <c r="O55"/>
  <c r="O33"/>
  <c r="Q32"/>
  <c r="Q27"/>
  <c r="P60"/>
  <c r="J27"/>
  <c r="O65"/>
  <c r="P80"/>
  <c r="B27"/>
  <c r="K14"/>
  <c r="J97"/>
  <c r="N13"/>
  <c r="B92"/>
  <c r="N39"/>
  <c r="O20"/>
  <c r="K79"/>
  <c r="N63"/>
  <c r="G73"/>
  <c r="Q18"/>
  <c r="L49"/>
  <c r="Q52"/>
  <c r="O41"/>
  <c r="O74"/>
  <c r="J13"/>
  <c r="N84"/>
  <c r="N22"/>
  <c r="P73"/>
  <c r="H25"/>
  <c r="Q96"/>
  <c r="K83"/>
  <c r="Q13"/>
  <c r="B40"/>
  <c r="L75"/>
  <c r="K73"/>
  <c r="J46"/>
  <c r="N44"/>
  <c r="G86"/>
  <c r="O93"/>
  <c r="Q23"/>
  <c r="H14"/>
  <c r="O54"/>
  <c r="J7"/>
  <c r="O31"/>
  <c r="Q11"/>
  <c r="K49"/>
  <c r="N60"/>
  <c r="N24"/>
  <c r="N89"/>
  <c r="N72"/>
  <c r="Q63"/>
  <c r="O18"/>
  <c r="P76"/>
  <c r="H10"/>
  <c r="B8"/>
  <c r="I22"/>
  <c r="J89"/>
  <c r="B43"/>
  <c r="H81"/>
  <c r="G34"/>
  <c r="Q44"/>
  <c r="G30"/>
  <c r="N96"/>
  <c r="O83"/>
  <c r="G22"/>
  <c r="N43"/>
  <c r="G68"/>
  <c r="O90"/>
  <c r="J62"/>
  <c r="H7"/>
  <c r="N91"/>
  <c r="G42"/>
  <c r="H67"/>
  <c r="K34"/>
  <c r="G65"/>
  <c r="O28"/>
  <c r="G17"/>
  <c r="N6"/>
  <c r="N92"/>
  <c r="I73"/>
  <c r="H15"/>
  <c r="L21"/>
  <c r="I78"/>
  <c r="K46"/>
  <c r="N10"/>
  <c r="H31"/>
  <c r="B91"/>
  <c r="O10"/>
  <c r="L40"/>
  <c r="O94"/>
  <c r="O21"/>
  <c r="B11"/>
  <c r="O30"/>
  <c r="G48"/>
  <c r="L70"/>
  <c r="I96"/>
  <c r="L24"/>
  <c r="O8"/>
  <c r="O92"/>
  <c r="B38"/>
  <c r="B90"/>
  <c r="H41"/>
  <c r="Q25"/>
  <c r="O17"/>
  <c r="G63"/>
  <c r="J26"/>
  <c r="O7"/>
  <c r="I11"/>
  <c r="Q94"/>
  <c r="B13"/>
  <c r="J92"/>
  <c r="L88"/>
  <c r="G43"/>
  <c r="L16"/>
  <c r="O9"/>
  <c r="I47"/>
  <c r="I77"/>
  <c r="B56"/>
  <c r="Q5"/>
  <c r="Q73"/>
  <c r="J65"/>
  <c r="N97"/>
  <c r="L78"/>
  <c r="K71"/>
  <c r="I31"/>
  <c r="J31"/>
  <c r="Q35"/>
  <c r="N64"/>
  <c r="G27"/>
  <c r="B96"/>
  <c r="L48"/>
  <c r="N3"/>
  <c r="O5"/>
  <c r="H51"/>
  <c r="N52"/>
  <c r="P91"/>
  <c r="P96"/>
  <c r="O53"/>
  <c r="O37"/>
  <c r="K4"/>
  <c r="K66"/>
  <c r="P48"/>
  <c r="Q59"/>
  <c r="J91"/>
  <c r="J85"/>
  <c r="I12"/>
  <c r="J71"/>
  <c r="I27"/>
  <c r="G21"/>
  <c r="B66"/>
  <c r="B2"/>
  <c r="H37"/>
  <c r="J81"/>
  <c r="Q67"/>
  <c r="B52"/>
  <c r="O58"/>
  <c r="I89"/>
  <c r="D1"/>
  <c r="O26"/>
  <c r="H53"/>
  <c r="G74"/>
  <c r="N48"/>
  <c r="I53"/>
  <c r="I9"/>
  <c r="B84"/>
  <c r="P39"/>
  <c r="L62"/>
  <c r="Q40"/>
  <c r="I13"/>
  <c r="G53"/>
  <c r="K11"/>
  <c r="G69"/>
  <c r="O52"/>
  <c r="P36"/>
  <c r="Q51"/>
  <c r="J41"/>
  <c r="L46"/>
  <c r="H3"/>
  <c r="L97"/>
  <c r="L94"/>
  <c r="O19"/>
  <c r="I86"/>
  <c r="K56"/>
  <c r="N12"/>
  <c r="Q49"/>
  <c r="B81"/>
  <c r="B28"/>
  <c r="L3"/>
  <c r="G94"/>
  <c r="Q42"/>
  <c r="O88"/>
  <c r="N83"/>
  <c r="O81"/>
  <c r="P88"/>
  <c r="K98"/>
  <c r="H71"/>
  <c r="I79"/>
  <c r="N21"/>
  <c r="L5"/>
  <c r="P61"/>
  <c r="Q36"/>
  <c r="O71"/>
  <c r="N33"/>
  <c r="J84"/>
  <c r="L77"/>
  <c r="Q66"/>
  <c r="Q24"/>
  <c r="J87"/>
  <c r="P13"/>
  <c r="B54"/>
  <c r="B16"/>
  <c r="P74"/>
  <c r="E1"/>
  <c r="P43"/>
  <c r="Q30"/>
  <c r="Q75"/>
  <c r="Q28"/>
  <c r="H24"/>
  <c r="G44"/>
  <c r="Q20"/>
  <c r="H19"/>
  <c r="J33"/>
  <c r="H23"/>
  <c r="K16"/>
  <c r="B33"/>
  <c r="G75"/>
  <c r="K38"/>
  <c r="Q78"/>
  <c r="K39"/>
  <c r="P93"/>
  <c r="I91"/>
  <c r="P19"/>
  <c r="K55"/>
  <c r="L95"/>
  <c r="P78"/>
  <c r="Q61"/>
  <c r="B22"/>
  <c r="Q38"/>
  <c r="P55"/>
  <c r="L93"/>
  <c r="B31"/>
  <c r="P3"/>
  <c r="O61"/>
  <c r="N15"/>
  <c r="K22"/>
  <c r="K30"/>
  <c r="J80"/>
  <c r="H27"/>
  <c r="L72"/>
  <c r="Q53"/>
  <c r="Q92"/>
  <c r="K74"/>
  <c r="I95"/>
  <c r="L4"/>
  <c r="H11"/>
  <c r="N29"/>
  <c r="P51"/>
  <c r="P62"/>
  <c r="G88"/>
  <c r="G15"/>
  <c r="L80"/>
  <c r="K78"/>
  <c r="L71"/>
  <c r="G49"/>
  <c r="O34"/>
  <c r="J10"/>
  <c r="H90"/>
  <c r="N11"/>
  <c r="J30"/>
  <c r="I62"/>
  <c r="H35"/>
  <c r="P77"/>
  <c r="N14"/>
  <c r="H58"/>
  <c r="O3"/>
  <c r="H33"/>
  <c r="Q93"/>
  <c r="K35"/>
  <c r="B47"/>
  <c r="G84"/>
  <c r="N62"/>
  <c r="H84"/>
  <c r="K52"/>
  <c r="P97"/>
  <c r="L37"/>
  <c r="J32"/>
  <c r="P8"/>
  <c r="N41"/>
  <c r="N75"/>
  <c r="L76"/>
  <c r="K77"/>
  <c r="P26"/>
  <c r="K97"/>
  <c r="H21"/>
  <c r="Q33"/>
  <c r="I93"/>
  <c r="B9"/>
  <c r="J25"/>
  <c r="B19"/>
  <c r="K82"/>
  <c r="P9"/>
  <c r="Q10"/>
  <c r="O98"/>
  <c r="B7"/>
  <c r="J8"/>
  <c r="B68"/>
  <c r="I85"/>
  <c r="Q41"/>
  <c r="O24"/>
  <c r="N26"/>
  <c r="O23"/>
  <c r="O87"/>
  <c r="I30"/>
  <c r="I43"/>
  <c r="H6"/>
  <c r="H63"/>
  <c r="B79"/>
  <c r="N78"/>
  <c r="J55"/>
  <c r="B70"/>
  <c r="Q46"/>
  <c r="N25"/>
  <c r="H82"/>
  <c r="J15"/>
  <c r="J19"/>
  <c r="N87"/>
  <c r="I38"/>
  <c r="P17"/>
  <c r="J11"/>
  <c r="I29"/>
  <c r="P92"/>
  <c r="H57"/>
  <c r="N76"/>
  <c r="P6"/>
  <c r="P33"/>
  <c r="K65"/>
  <c r="I15"/>
  <c r="G5"/>
  <c r="J23"/>
  <c r="Q80"/>
  <c r="Q88"/>
  <c r="K7"/>
  <c r="O95"/>
  <c r="I68"/>
  <c r="Q29"/>
  <c r="G71"/>
  <c r="I6"/>
  <c r="L34"/>
  <c r="H17"/>
  <c r="P67"/>
  <c r="K61"/>
  <c r="O6"/>
  <c r="J50"/>
  <c r="Q55"/>
  <c r="J72"/>
  <c r="P54"/>
  <c r="J28"/>
  <c r="G36"/>
  <c r="J36"/>
  <c r="L59"/>
  <c r="O78"/>
  <c r="L30"/>
  <c r="K95"/>
  <c r="G10"/>
  <c r="I24"/>
  <c r="B5"/>
  <c r="L22"/>
  <c r="K90"/>
  <c r="I34"/>
  <c r="I41"/>
  <c r="Q79"/>
  <c r="I84"/>
  <c r="P83"/>
  <c r="O60"/>
  <c r="J68"/>
  <c r="N67"/>
  <c r="B85"/>
  <c r="N79"/>
  <c r="K18"/>
  <c r="B72"/>
  <c r="G12"/>
  <c r="G45"/>
  <c r="L58"/>
  <c r="L47"/>
  <c r="I75"/>
  <c r="Q86"/>
  <c r="H34"/>
  <c r="B74"/>
  <c r="Q47"/>
  <c r="K21"/>
  <c r="B87"/>
  <c r="N8"/>
  <c r="P5"/>
  <c r="Q95"/>
  <c r="L53"/>
  <c r="I46"/>
  <c r="O86"/>
  <c r="L14"/>
  <c r="Q58"/>
  <c r="G13"/>
  <c r="P4"/>
  <c r="J34"/>
  <c r="H74"/>
  <c r="L9"/>
  <c r="P40"/>
  <c r="H20"/>
  <c r="H40"/>
  <c r="H75"/>
  <c r="H78"/>
  <c r="J37"/>
  <c r="I10"/>
  <c r="B59"/>
  <c r="G14"/>
  <c r="L64"/>
  <c r="I25"/>
  <c r="G39"/>
  <c r="G8"/>
  <c r="O40"/>
  <c r="B64"/>
  <c r="I44"/>
  <c r="K41"/>
  <c r="I81"/>
  <c r="B77"/>
  <c r="B37"/>
  <c r="H96"/>
  <c r="L7"/>
  <c r="I94"/>
  <c r="G87"/>
  <c r="N65"/>
  <c r="O43"/>
  <c r="G11"/>
  <c r="B48"/>
  <c r="J51"/>
  <c r="N85"/>
  <c r="B82"/>
  <c r="P25"/>
  <c r="I90"/>
  <c r="I54"/>
  <c r="B71"/>
  <c r="P34"/>
  <c r="J94"/>
  <c r="H70"/>
  <c r="P87"/>
  <c r="O62"/>
  <c r="P27"/>
  <c r="J12"/>
  <c r="L55"/>
  <c r="B35"/>
  <c r="P81"/>
  <c r="L28"/>
  <c r="H16"/>
  <c r="N73"/>
  <c r="O32"/>
  <c r="K36"/>
  <c r="G67"/>
  <c r="N23"/>
  <c r="Q37"/>
  <c r="I60"/>
  <c r="L57"/>
  <c r="B98"/>
  <c r="B39"/>
  <c r="J4"/>
  <c r="G19"/>
  <c r="L15"/>
  <c r="B65"/>
  <c r="P66"/>
  <c r="Q8"/>
  <c r="K91"/>
  <c r="G50"/>
  <c r="G97"/>
  <c r="N34"/>
  <c r="L67"/>
  <c r="O57"/>
  <c r="N95"/>
  <c r="Q65"/>
  <c r="P52"/>
  <c r="J42"/>
  <c r="P94"/>
  <c r="J93"/>
  <c r="P90"/>
  <c r="K59"/>
  <c r="L52"/>
  <c r="L23"/>
  <c r="H98"/>
  <c r="J16"/>
  <c r="J43"/>
  <c r="H38"/>
  <c r="H42"/>
  <c r="H93"/>
  <c r="K75"/>
  <c r="G32"/>
  <c r="J61"/>
  <c r="O68"/>
  <c r="B88"/>
  <c r="G16"/>
  <c r="K45"/>
  <c r="H94"/>
  <c r="O39"/>
  <c r="B30"/>
  <c r="G66"/>
  <c r="J47"/>
  <c r="N19"/>
  <c r="K80"/>
  <c r="L19"/>
  <c r="P42"/>
  <c r="N47"/>
  <c r="K5"/>
  <c r="G18"/>
  <c r="B46"/>
  <c r="N18"/>
  <c r="I97"/>
  <c r="I55"/>
  <c r="O45"/>
  <c r="P20"/>
  <c r="I69"/>
  <c r="N70"/>
  <c r="J59"/>
  <c r="G24"/>
  <c r="Q19"/>
  <c r="P22"/>
  <c r="P84"/>
  <c r="P53"/>
  <c r="Q6"/>
  <c r="Q7"/>
  <c r="H52"/>
  <c r="O63"/>
  <c r="H65"/>
  <c r="K57"/>
  <c r="I14"/>
  <c r="G82"/>
  <c r="O91"/>
  <c r="B80"/>
  <c r="P72"/>
  <c r="P15"/>
  <c r="B93"/>
  <c r="L60"/>
  <c r="I64"/>
  <c r="J52"/>
  <c r="H60"/>
  <c r="I23"/>
  <c r="I20"/>
  <c r="N5"/>
  <c r="K43"/>
  <c r="Q77"/>
  <c r="B21"/>
  <c r="G23"/>
  <c r="N53"/>
  <c r="H43"/>
  <c r="N86"/>
  <c r="G46"/>
  <c r="B20"/>
  <c r="H97"/>
  <c r="H29"/>
  <c r="H2"/>
  <c r="H61"/>
  <c r="Q85"/>
  <c r="H73"/>
  <c r="I35"/>
  <c r="K28"/>
  <c r="B51"/>
  <c r="I74"/>
  <c r="N80"/>
  <c r="H89"/>
  <c r="H62"/>
  <c r="G96"/>
  <c r="H64"/>
  <c r="N68"/>
  <c r="L79"/>
  <c r="B95"/>
  <c r="G77"/>
  <c r="K6"/>
  <c r="I57"/>
  <c r="G37"/>
  <c r="G6"/>
  <c r="L42"/>
  <c r="H12"/>
  <c r="Q81"/>
  <c r="J39"/>
  <c r="H95"/>
  <c r="Q45"/>
  <c r="H49"/>
  <c r="I92"/>
  <c r="B58"/>
  <c r="Q54"/>
  <c r="N20"/>
  <c r="G81"/>
  <c r="I83"/>
  <c r="Q43"/>
  <c r="P10"/>
  <c r="N74"/>
  <c r="K64"/>
  <c r="H54"/>
  <c r="I98"/>
  <c r="G93"/>
  <c r="J63"/>
  <c r="O27"/>
  <c r="P89"/>
  <c r="B49"/>
  <c r="I45"/>
  <c r="G56"/>
  <c r="L51"/>
  <c r="H80"/>
  <c r="F1"/>
  <c r="I58"/>
  <c r="Q31"/>
  <c r="N37"/>
  <c r="B62"/>
  <c r="O12"/>
  <c r="L32"/>
  <c r="N17"/>
  <c r="L87"/>
  <c r="L68"/>
  <c r="O50"/>
  <c r="P37"/>
  <c r="H77"/>
  <c r="N16"/>
  <c r="K53"/>
  <c r="J9"/>
  <c r="Q39"/>
  <c r="G64"/>
  <c r="K37"/>
  <c r="G40"/>
  <c r="B63"/>
  <c r="I28"/>
  <c r="P82"/>
  <c r="H88"/>
  <c r="O48"/>
  <c r="L36"/>
  <c r="K32"/>
  <c r="J58"/>
  <c r="L84"/>
  <c r="K24"/>
  <c r="H45"/>
  <c r="B55"/>
  <c r="K92"/>
  <c r="P14"/>
  <c r="P23"/>
  <c r="O46"/>
  <c r="G47"/>
  <c r="O59"/>
  <c r="B14"/>
  <c r="Q50"/>
  <c r="K86"/>
  <c r="B34"/>
  <c r="O38"/>
  <c r="L45"/>
  <c r="L98"/>
  <c r="N31"/>
  <c r="I3"/>
  <c r="H32"/>
  <c r="B69"/>
  <c r="Q22"/>
  <c r="P16"/>
  <c r="N55"/>
  <c r="O13"/>
  <c r="O64"/>
  <c r="K50"/>
  <c r="L27"/>
  <c r="I59"/>
  <c r="Q69"/>
  <c r="N71"/>
  <c r="L8"/>
  <c r="O70"/>
  <c r="I42"/>
  <c r="G29"/>
  <c r="J82"/>
  <c r="I16"/>
  <c r="K60"/>
  <c r="L35"/>
  <c r="G9"/>
  <c r="I26"/>
  <c r="L96"/>
  <c r="B25"/>
  <c r="B42"/>
  <c r="O89"/>
  <c r="I48"/>
  <c r="K15"/>
  <c r="N58"/>
  <c r="H69"/>
  <c r="J3"/>
  <c r="K10"/>
  <c r="H76"/>
  <c r="O16"/>
  <c r="P12"/>
  <c r="O29"/>
  <c r="N93"/>
  <c r="N46"/>
  <c r="J18"/>
  <c r="L63"/>
  <c r="H22"/>
  <c r="I51"/>
  <c r="B18"/>
  <c r="I40"/>
  <c r="G98"/>
  <c r="B67"/>
  <c r="Q68"/>
  <c r="G4"/>
  <c r="O80"/>
  <c r="I88"/>
  <c r="P30"/>
  <c r="G3"/>
  <c r="B86"/>
  <c r="I19"/>
  <c r="O82"/>
  <c r="P21"/>
  <c r="O75"/>
  <c r="J53"/>
  <c r="H66"/>
  <c r="G95"/>
  <c r="O84"/>
  <c r="J90"/>
  <c r="H72"/>
  <c r="B89"/>
  <c r="L61"/>
  <c r="J40"/>
  <c r="K89"/>
  <c r="J66"/>
  <c r="N82"/>
  <c r="I63"/>
  <c r="N77"/>
  <c r="Q70"/>
  <c r="K62"/>
  <c r="Q21"/>
  <c r="G61"/>
  <c r="I72"/>
  <c r="G80"/>
  <c r="O35"/>
  <c r="P86"/>
  <c r="I8"/>
  <c r="Q3"/>
  <c r="L31"/>
  <c r="I76"/>
  <c r="O4"/>
  <c r="B41"/>
  <c r="P47"/>
  <c r="N98"/>
  <c r="Q60"/>
  <c r="B50"/>
  <c r="L74"/>
  <c r="K72"/>
  <c r="G58"/>
  <c r="L73"/>
  <c r="P24"/>
  <c r="Q83"/>
  <c r="I33"/>
  <c r="P68"/>
  <c r="H28"/>
  <c r="H55"/>
  <c r="L38"/>
  <c r="B53"/>
  <c r="G79"/>
  <c r="G72"/>
  <c r="P50"/>
  <c r="N50"/>
  <c r="P75"/>
  <c r="Q9"/>
  <c r="B78"/>
  <c r="J77"/>
  <c r="P46"/>
  <c r="K19"/>
  <c r="G2"/>
  <c r="K44"/>
  <c r="K94"/>
  <c r="B83"/>
  <c r="P32"/>
  <c r="N66"/>
  <c r="O85"/>
  <c r="Q76"/>
  <c r="O15"/>
  <c r="J60"/>
  <c r="K13"/>
  <c r="H9"/>
  <c r="I50"/>
  <c r="K33"/>
  <c r="I61"/>
  <c r="G60"/>
  <c r="L82"/>
  <c r="K76"/>
  <c r="J17"/>
  <c r="O42"/>
  <c r="N90"/>
  <c r="G31"/>
  <c r="G54"/>
  <c r="K23"/>
  <c r="N56"/>
  <c r="P11"/>
  <c r="H13"/>
  <c r="Q62"/>
  <c r="G26"/>
  <c r="P71"/>
  <c r="B17"/>
  <c r="G33"/>
  <c r="O66"/>
  <c r="I7"/>
  <c r="I37"/>
  <c r="N35"/>
  <c r="K84"/>
  <c r="N69"/>
  <c r="J76"/>
  <c r="N54"/>
  <c r="N94"/>
  <c r="B10"/>
  <c r="I17"/>
  <c r="Q90"/>
  <c r="L26"/>
  <c r="J98"/>
  <c r="G89"/>
  <c r="H85"/>
  <c r="O67"/>
  <c r="Q17"/>
  <c r="J95"/>
  <c r="G70"/>
  <c r="L44"/>
  <c r="P64"/>
  <c r="B3"/>
  <c r="P95"/>
  <c r="Q15"/>
  <c r="G57"/>
  <c r="L13"/>
  <c r="O76"/>
  <c r="L33"/>
  <c r="K96"/>
  <c r="H30"/>
  <c r="L50"/>
  <c r="B94"/>
  <c r="I5"/>
  <c r="L85"/>
  <c r="N36"/>
  <c r="K54"/>
  <c r="Q89"/>
  <c r="J44"/>
  <c r="B97"/>
  <c r="Q14"/>
  <c r="I39"/>
  <c r="H56"/>
  <c r="N49"/>
  <c r="B26"/>
  <c r="N28"/>
  <c r="L43"/>
  <c r="Q91"/>
  <c r="L89"/>
  <c r="Q57"/>
  <c r="C1"/>
  <c r="Q97"/>
  <c r="I70"/>
  <c r="I21"/>
  <c r="L83"/>
  <c r="N61"/>
  <c r="L18"/>
  <c r="Q71"/>
  <c r="G83"/>
  <c r="K27"/>
  <c r="K26"/>
  <c r="J64"/>
  <c r="B6"/>
  <c r="Q98"/>
  <c r="J73"/>
  <c r="P59"/>
  <c r="P56"/>
  <c r="O69"/>
  <c r="G25"/>
  <c r="L66"/>
  <c r="Q64"/>
  <c r="P31"/>
  <c r="L12"/>
  <c r="P98"/>
  <c r="O96"/>
  <c r="G35"/>
  <c r="P28"/>
  <c r="G85"/>
  <c r="K93"/>
  <c r="Q74"/>
  <c r="J78"/>
  <c r="B61"/>
  <c r="G51"/>
  <c r="I56"/>
  <c r="O11"/>
  <c r="Q82"/>
  <c r="J67"/>
  <c r="P85"/>
  <c r="B76"/>
  <c r="J38"/>
  <c r="I71"/>
  <c r="I80"/>
  <c r="O36"/>
  <c r="N42"/>
  <c r="O44"/>
  <c r="G38"/>
  <c r="Q48"/>
  <c r="G59"/>
  <c r="H48"/>
  <c r="H68"/>
  <c r="B12"/>
  <c r="H36"/>
  <c r="K88"/>
  <c r="N27"/>
  <c r="I82"/>
  <c r="N4"/>
  <c r="P35"/>
  <c r="K29"/>
  <c r="N7"/>
  <c r="P57"/>
  <c r="B29"/>
  <c r="J22"/>
  <c r="K51"/>
  <c r="P69"/>
  <c r="K63"/>
  <c r="G92"/>
  <c r="P70"/>
  <c r="G20"/>
  <c r="J5"/>
  <c r="K8"/>
  <c r="K40"/>
  <c r="H26"/>
  <c r="H91"/>
  <c r="K12"/>
  <c r="P49"/>
  <c r="O97"/>
  <c r="B44"/>
  <c r="I52"/>
  <c r="P29"/>
  <c r="P45"/>
  <c r="G28"/>
  <c r="O51"/>
  <c r="B73"/>
  <c r="Q84"/>
  <c r="O77"/>
  <c r="G90"/>
  <c r="K20"/>
  <c r="J86"/>
  <c r="L54"/>
  <c r="J24"/>
  <c r="J45"/>
  <c r="K70"/>
  <c r="K9"/>
  <c r="N81"/>
  <c r="J48"/>
  <c r="K25"/>
  <c r="Q26"/>
  <c r="H8"/>
  <c r="K85"/>
  <c r="N59"/>
  <c r="L41"/>
  <c r="O14"/>
  <c r="I4"/>
  <c r="G78"/>
  <c r="L17"/>
  <c r="B4"/>
  <c r="Q12"/>
  <c r="L90"/>
  <c r="I67"/>
  <c r="J49"/>
  <c r="P7"/>
  <c r="H5"/>
  <c r="Q56"/>
  <c r="B23"/>
  <c r="N88"/>
  <c r="I18"/>
  <c r="L65"/>
  <c r="K17"/>
  <c r="Q72"/>
  <c r="P18"/>
  <c r="J20"/>
  <c r="J70"/>
  <c r="O72"/>
  <c r="P44"/>
  <c r="L20"/>
  <c r="J35"/>
  <c r="B36"/>
  <c r="I87"/>
  <c r="J75"/>
  <c r="K68"/>
  <c r="H18"/>
  <c r="Q34"/>
  <c r="L81"/>
  <c r="N38"/>
  <c r="K69"/>
  <c r="B57"/>
  <c r="H44"/>
  <c r="L6"/>
  <c r="G55"/>
  <c r="O56"/>
  <c r="H46"/>
  <c r="P58"/>
  <c r="L92"/>
  <c r="O22"/>
  <c r="J6"/>
  <c r="J79"/>
  <c r="G76"/>
  <c r="P79"/>
  <c r="K48"/>
  <c r="J96"/>
  <c r="G91"/>
  <c r="I65"/>
  <c r="P38"/>
  <c r="J54"/>
  <c r="N45"/>
  <c r="L56"/>
  <c r="P65"/>
  <c r="H92"/>
  <c r="K67"/>
  <c r="Q16"/>
  <c r="L86"/>
  <c r="R45" l="1"/>
  <c r="M65"/>
  <c r="F57"/>
  <c r="D57"/>
  <c r="E57"/>
  <c r="C57"/>
  <c r="R38"/>
  <c r="M87"/>
  <c r="C36"/>
  <c r="F36"/>
  <c r="D36"/>
  <c r="E36"/>
  <c r="M18"/>
  <c r="R88"/>
  <c r="E23"/>
  <c r="D23"/>
  <c r="F23"/>
  <c r="C23"/>
  <c r="M67"/>
  <c r="C4"/>
  <c r="D4"/>
  <c r="E4"/>
  <c r="F4"/>
  <c r="M4"/>
  <c r="R59"/>
  <c r="R81"/>
  <c r="F73"/>
  <c r="D73"/>
  <c r="C73"/>
  <c r="E73"/>
  <c r="M52"/>
  <c r="E44"/>
  <c r="C44"/>
  <c r="D44"/>
  <c r="F44"/>
  <c r="C29"/>
  <c r="E29"/>
  <c r="F29"/>
  <c r="D29"/>
  <c r="R7"/>
  <c r="R4"/>
  <c r="M82"/>
  <c r="R27"/>
  <c r="C12"/>
  <c r="F12"/>
  <c r="E12"/>
  <c r="D12"/>
  <c r="R42"/>
  <c r="M80"/>
  <c r="M71"/>
  <c r="E76"/>
  <c r="C76"/>
  <c r="D76"/>
  <c r="F76"/>
  <c r="M56"/>
  <c r="C61"/>
  <c r="E61"/>
  <c r="D61"/>
  <c r="F61"/>
  <c r="C6"/>
  <c r="D6"/>
  <c r="F6"/>
  <c r="E6"/>
  <c r="R61"/>
  <c r="M21"/>
  <c r="M70"/>
  <c r="R28"/>
  <c r="C26"/>
  <c r="F26"/>
  <c r="D26"/>
  <c r="E26"/>
  <c r="R49"/>
  <c r="M39"/>
  <c r="C97"/>
  <c r="D97"/>
  <c r="F97"/>
  <c r="E97"/>
  <c r="R36"/>
  <c r="M5"/>
  <c r="D94"/>
  <c r="F94"/>
  <c r="E94"/>
  <c r="C94"/>
  <c r="F3"/>
  <c r="C3"/>
  <c r="E3"/>
  <c r="B99"/>
  <c r="D3"/>
  <c r="M17"/>
  <c r="E10"/>
  <c r="C10"/>
  <c r="D10"/>
  <c r="F10"/>
  <c r="R94"/>
  <c r="R54"/>
  <c r="R69"/>
  <c r="R35"/>
  <c r="M37"/>
  <c r="M7"/>
  <c r="E17"/>
  <c r="D17"/>
  <c r="C17"/>
  <c r="F17"/>
  <c r="R56"/>
  <c r="R90"/>
  <c r="M61"/>
  <c r="M50"/>
  <c r="R66"/>
  <c r="E83"/>
  <c r="F83"/>
  <c r="D83"/>
  <c r="C83"/>
  <c r="F78"/>
  <c r="E78"/>
  <c r="C78"/>
  <c r="D78"/>
  <c r="R50"/>
  <c r="F53"/>
  <c r="C53"/>
  <c r="E53"/>
  <c r="D53"/>
  <c r="M33"/>
  <c r="E50"/>
  <c r="C50"/>
  <c r="D50"/>
  <c r="F50"/>
  <c r="R98"/>
  <c r="F41"/>
  <c r="D41"/>
  <c r="E41"/>
  <c r="C41"/>
  <c r="M76"/>
  <c r="Q99"/>
  <c r="M8"/>
  <c r="M72"/>
  <c r="R77"/>
  <c r="M63"/>
  <c r="R82"/>
  <c r="C89"/>
  <c r="F89"/>
  <c r="E89"/>
  <c r="D89"/>
  <c r="M19"/>
  <c r="F86"/>
  <c r="E86"/>
  <c r="C86"/>
  <c r="D86"/>
  <c r="G99"/>
  <c r="M88"/>
  <c r="E67"/>
  <c r="D67"/>
  <c r="C67"/>
  <c r="F67"/>
  <c r="M40"/>
  <c r="C18"/>
  <c r="F18"/>
  <c r="E18"/>
  <c r="D18"/>
  <c r="M51"/>
  <c r="R46"/>
  <c r="R93"/>
  <c r="J99"/>
  <c r="R58"/>
  <c r="M48"/>
  <c r="D42"/>
  <c r="C42"/>
  <c r="F42"/>
  <c r="E42"/>
  <c r="E25"/>
  <c r="F25"/>
  <c r="D25"/>
  <c r="C25"/>
  <c r="M26"/>
  <c r="M16"/>
  <c r="M42"/>
  <c r="R71"/>
  <c r="M59"/>
  <c r="R55"/>
  <c r="C69"/>
  <c r="D69"/>
  <c r="E69"/>
  <c r="F69"/>
  <c r="M3"/>
  <c r="I99"/>
  <c r="R31"/>
  <c r="C34"/>
  <c r="D34"/>
  <c r="F34"/>
  <c r="E34"/>
  <c r="F14"/>
  <c r="C14"/>
  <c r="D14"/>
  <c r="E14"/>
  <c r="E55"/>
  <c r="D55"/>
  <c r="F55"/>
  <c r="C55"/>
  <c r="M28"/>
  <c r="F63"/>
  <c r="E63"/>
  <c r="C63"/>
  <c r="D63"/>
  <c r="R16"/>
  <c r="R17"/>
  <c r="D62"/>
  <c r="F62"/>
  <c r="E62"/>
  <c r="C62"/>
  <c r="R37"/>
  <c r="M58"/>
  <c r="M45"/>
  <c r="D49"/>
  <c r="E49"/>
  <c r="C49"/>
  <c r="F49"/>
  <c r="M98"/>
  <c r="R74"/>
  <c r="M83"/>
  <c r="R20"/>
  <c r="F58"/>
  <c r="E58"/>
  <c r="D58"/>
  <c r="C58"/>
  <c r="M92"/>
  <c r="M57"/>
  <c r="C95"/>
  <c r="E95"/>
  <c r="F95"/>
  <c r="D95"/>
  <c r="R68"/>
  <c r="R80"/>
  <c r="M74"/>
  <c r="E51"/>
  <c r="F51"/>
  <c r="C51"/>
  <c r="D51"/>
  <c r="M35"/>
  <c r="D20"/>
  <c r="E20"/>
  <c r="C20"/>
  <c r="F20"/>
  <c r="R86"/>
  <c r="R53"/>
  <c r="C21"/>
  <c r="F21"/>
  <c r="E21"/>
  <c r="D21"/>
  <c r="R5"/>
  <c r="M20"/>
  <c r="M23"/>
  <c r="M64"/>
  <c r="C93"/>
  <c r="E93"/>
  <c r="D93"/>
  <c r="F93"/>
  <c r="F80"/>
  <c r="C80"/>
  <c r="D80"/>
  <c r="E80"/>
  <c r="M14"/>
  <c r="R70"/>
  <c r="M69"/>
  <c r="M55"/>
  <c r="M97"/>
  <c r="R18"/>
  <c r="E46"/>
  <c r="C46"/>
  <c r="F46"/>
  <c r="D46"/>
  <c r="R47"/>
  <c r="R19"/>
  <c r="D30"/>
  <c r="C30"/>
  <c r="F30"/>
  <c r="E30"/>
  <c r="D88"/>
  <c r="E88"/>
  <c r="F88"/>
  <c r="C88"/>
  <c r="R95"/>
  <c r="R34"/>
  <c r="D65"/>
  <c r="C65"/>
  <c r="F65"/>
  <c r="E65"/>
  <c r="E39"/>
  <c r="F39"/>
  <c r="C39"/>
  <c r="D39"/>
  <c r="F98"/>
  <c r="E98"/>
  <c r="D98"/>
  <c r="C98"/>
  <c r="M60"/>
  <c r="R23"/>
  <c r="R73"/>
  <c r="C35"/>
  <c r="E35"/>
  <c r="D35"/>
  <c r="F35"/>
  <c r="C71"/>
  <c r="D71"/>
  <c r="E71"/>
  <c r="F71"/>
  <c r="M54"/>
  <c r="M90"/>
  <c r="E82"/>
  <c r="C82"/>
  <c r="D82"/>
  <c r="F82"/>
  <c r="R85"/>
  <c r="C48"/>
  <c r="E48"/>
  <c r="D48"/>
  <c r="F48"/>
  <c r="R65"/>
  <c r="M94"/>
  <c r="C37"/>
  <c r="D37"/>
  <c r="E37"/>
  <c r="F37"/>
  <c r="D77"/>
  <c r="E77"/>
  <c r="C77"/>
  <c r="F77"/>
  <c r="M81"/>
  <c r="M44"/>
  <c r="F64"/>
  <c r="E64"/>
  <c r="C64"/>
  <c r="D64"/>
  <c r="M25"/>
  <c r="E59"/>
  <c r="C59"/>
  <c r="D59"/>
  <c r="F59"/>
  <c r="M10"/>
  <c r="M46"/>
  <c r="R8"/>
  <c r="D87"/>
  <c r="C87"/>
  <c r="E87"/>
  <c r="F87"/>
  <c r="D74"/>
  <c r="F74"/>
  <c r="E74"/>
  <c r="C74"/>
  <c r="M75"/>
  <c r="D72"/>
  <c r="C72"/>
  <c r="E72"/>
  <c r="F72"/>
  <c r="R79"/>
  <c r="D85"/>
  <c r="C85"/>
  <c r="E85"/>
  <c r="F85"/>
  <c r="R67"/>
  <c r="M84"/>
  <c r="M41"/>
  <c r="M34"/>
  <c r="D5"/>
  <c r="F5"/>
  <c r="E5"/>
  <c r="C5"/>
  <c r="M24"/>
  <c r="M6"/>
  <c r="M68"/>
  <c r="M15"/>
  <c r="R76"/>
  <c r="M29"/>
  <c r="M38"/>
  <c r="R87"/>
  <c r="R25"/>
  <c r="C70"/>
  <c r="D70"/>
  <c r="F70"/>
  <c r="E70"/>
  <c r="R78"/>
  <c r="F79"/>
  <c r="D79"/>
  <c r="C79"/>
  <c r="E79"/>
  <c r="M43"/>
  <c r="M30"/>
  <c r="R26"/>
  <c r="M85"/>
  <c r="D68"/>
  <c r="C68"/>
  <c r="E68"/>
  <c r="F68"/>
  <c r="D7"/>
  <c r="C7"/>
  <c r="F7"/>
  <c r="E7"/>
  <c r="F19"/>
  <c r="C19"/>
  <c r="D19"/>
  <c r="E19"/>
  <c r="D9"/>
  <c r="C9"/>
  <c r="E9"/>
  <c r="F9"/>
  <c r="M93"/>
  <c r="R75"/>
  <c r="R41"/>
  <c r="R62"/>
  <c r="C47"/>
  <c r="D47"/>
  <c r="F47"/>
  <c r="E47"/>
  <c r="O99"/>
  <c r="R14"/>
  <c r="M62"/>
  <c r="R11"/>
  <c r="R29"/>
  <c r="M95"/>
  <c r="R15"/>
  <c r="P99"/>
  <c r="C31"/>
  <c r="F31"/>
  <c r="E31"/>
  <c r="D31"/>
  <c r="D22"/>
  <c r="C22"/>
  <c r="E22"/>
  <c r="F22"/>
  <c r="M91"/>
  <c r="F33"/>
  <c r="D33"/>
  <c r="C33"/>
  <c r="E33"/>
  <c r="D16"/>
  <c r="F16"/>
  <c r="C16"/>
  <c r="E16"/>
  <c r="C54"/>
  <c r="F54"/>
  <c r="E54"/>
  <c r="D54"/>
  <c r="R33"/>
  <c r="R21"/>
  <c r="M79"/>
  <c r="R83"/>
  <c r="L99"/>
  <c r="E28"/>
  <c r="F28"/>
  <c r="D28"/>
  <c r="C28"/>
  <c r="C81"/>
  <c r="E81"/>
  <c r="F81"/>
  <c r="D81"/>
  <c r="R12"/>
  <c r="M86"/>
  <c r="H99"/>
  <c r="M13"/>
  <c r="F84"/>
  <c r="E84"/>
  <c r="C84"/>
  <c r="D84"/>
  <c r="M9"/>
  <c r="M53"/>
  <c r="R48"/>
  <c r="M89"/>
  <c r="E52"/>
  <c r="F52"/>
  <c r="C52"/>
  <c r="D52"/>
  <c r="D66"/>
  <c r="C66"/>
  <c r="E66"/>
  <c r="F66"/>
  <c r="M27"/>
  <c r="M12"/>
  <c r="R52"/>
  <c r="R3"/>
  <c r="N99"/>
  <c r="F96"/>
  <c r="D96"/>
  <c r="C96"/>
  <c r="E96"/>
  <c r="R64"/>
  <c r="M31"/>
  <c r="R97"/>
  <c r="D56"/>
  <c r="E56"/>
  <c r="C56"/>
  <c r="F56"/>
  <c r="M77"/>
  <c r="M47"/>
  <c r="C13"/>
  <c r="E13"/>
  <c r="D13"/>
  <c r="F13"/>
  <c r="M11"/>
  <c r="C90"/>
  <c r="F90"/>
  <c r="D90"/>
  <c r="E90"/>
  <c r="F38"/>
  <c r="C38"/>
  <c r="D38"/>
  <c r="E38"/>
  <c r="M96"/>
  <c r="C11"/>
  <c r="D11"/>
  <c r="F11"/>
  <c r="E11"/>
  <c r="E91"/>
  <c r="D91"/>
  <c r="C91"/>
  <c r="F91"/>
  <c r="R10"/>
  <c r="M78"/>
  <c r="M73"/>
  <c r="R92"/>
  <c r="R6"/>
  <c r="R91"/>
  <c r="R43"/>
  <c r="R96"/>
  <c r="E43"/>
  <c r="C43"/>
  <c r="F43"/>
  <c r="D43"/>
  <c r="M22"/>
  <c r="C8"/>
  <c r="E8"/>
  <c r="D8"/>
  <c r="F8"/>
  <c r="R72"/>
  <c r="R89"/>
  <c r="R24"/>
  <c r="R60"/>
  <c r="R44"/>
  <c r="C40"/>
  <c r="D40"/>
  <c r="E40"/>
  <c r="F40"/>
  <c r="R22"/>
  <c r="R84"/>
  <c r="R63"/>
  <c r="R39"/>
  <c r="D92"/>
  <c r="E92"/>
  <c r="C92"/>
  <c r="F92"/>
  <c r="R13"/>
  <c r="D27"/>
  <c r="C27"/>
  <c r="F27"/>
  <c r="E27"/>
  <c r="R9"/>
  <c r="R30"/>
  <c r="M49"/>
  <c r="M66"/>
  <c r="R51"/>
  <c r="D60"/>
  <c r="E60"/>
  <c r="C60"/>
  <c r="F60"/>
  <c r="R40"/>
  <c r="C24"/>
  <c r="D24"/>
  <c r="F24"/>
  <c r="E24"/>
  <c r="M36"/>
  <c r="E32"/>
  <c r="F32"/>
  <c r="D32"/>
  <c r="C32"/>
  <c r="M32"/>
  <c r="R32"/>
  <c r="K99"/>
  <c r="R57"/>
  <c r="D15"/>
  <c r="F15"/>
  <c r="E15"/>
  <c r="C15"/>
  <c r="C75"/>
  <c r="E75"/>
  <c r="D75"/>
  <c r="F75"/>
  <c r="D45"/>
  <c r="F45"/>
  <c r="E45"/>
  <c r="C45"/>
  <c r="T38" i="73"/>
  <c r="Q39"/>
  <c r="D39" i="26" s="1"/>
  <c r="R39" i="73"/>
  <c r="D39" i="29" s="1"/>
  <c r="S39" i="73"/>
  <c r="D39" i="28" s="1"/>
  <c r="P39" i="73"/>
  <c r="D39" i="24" s="1"/>
  <c r="K37" i="65"/>
  <c r="R99" i="78" l="1"/>
  <c r="E99"/>
  <c r="D99"/>
  <c r="F99"/>
  <c r="C99"/>
  <c r="M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6"/>
  <c r="DB67"/>
  <c r="DB63"/>
  <c r="DB37"/>
  <c r="DB33"/>
  <c r="DB25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BF8"/>
  <c r="DH8" s="1"/>
  <c r="D8" i="40" s="1"/>
  <c r="BF10" i="54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0"/>
  <c r="DD29"/>
  <c r="CW38"/>
  <c r="CW16"/>
  <c r="CP91"/>
  <c r="CP87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<sst xmlns="http://schemas.openxmlformats.org/spreadsheetml/2006/main" count="9413" uniqueCount="596">
  <si>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</si>
  <si>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</si>
  <si>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</si>
  <si>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</si>
  <si>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</si>
  <si>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</si>
  <si>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</si>
  <si>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</si>
  <si>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</si>
  <si>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</si>
  <si>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</si>
  <si>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</si>
  <si>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</si>
  <si>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</si>
  <si>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</si>
  <si>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</si>
  <si>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</si>
  <si>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</si>
  <si>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</si>
  <si>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</si>
  <si>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</si>
  <si>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</si>
  <si>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</si>
  <si>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</si>
  <si>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</si>
  <si>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</si>
  <si>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</si>
  <si>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</si>
  <si>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</si>
  <si>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</si>
  <si>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</si>
  <si>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</si>
  <si>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</si>
  <si>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</si>
  <si>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</si>
  <si>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</si>
  <si>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</si>
  <si>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</si>
  <si>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</si>
  <si>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</si>
  <si>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</si>
  <si>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</si>
  <si>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</si>
  <si>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</si>
  <si>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</si>
  <si>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</si>
  <si>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</si>
  <si>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</si>
  <si>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</si>
  <si>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</si>
  <si>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</si>
  <si>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</si>
  <si>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</si>
  <si>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</si>
  <si>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</si>
  <si>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</si>
  <si>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</si>
  <si>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</si>
  <si>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</si>
  <si>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</si>
  <si>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</si>
  <si>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</si>
  <si>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</si>
  <si>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</si>
  <si>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</si>
  <si>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</si>
  <si>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</si>
  <si>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</si>
  <si>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</si>
  <si>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</si>
  <si>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</si>
  <si>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</si>
  <si>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</si>
  <si>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</si>
  <si>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</si>
  <si>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</si>
  <si>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</si>
  <si>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</si>
  <si>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</si>
  <si>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</si>
  <si>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</si>
  <si>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</si>
  <si>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</si>
  <si>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</si>
  <si>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</si>
  <si>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</si>
  <si>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</si>
  <si>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</si>
  <si>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</si>
  <si>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</si>
  <si>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</si>
  <si>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</si>
  <si>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</si>
  <si>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</si>
  <si>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</si>
  <si>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</si>
  <si>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</si>
  <si>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</si>
  <si>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</si>
  <si>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</si>
  <si>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</si>
  <si>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</si>
  <si>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</si>
  <si>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</si>
  <si>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</si>
  <si>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</si>
  <si>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</si>
  <si>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</si>
  <si>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</si>
  <si>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</si>
  <si>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</si>
  <si>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</si>
  <si>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</si>
  <si>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</si>
  <si>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</si>
  <si>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</si>
  <si>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</si>
  <si>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</si>
  <si>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</si>
  <si>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</si>
  <si>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</si>
  <si>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</si>
  <si>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</si>
  <si>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</si>
  <si>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</si>
  <si>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</si>
  <si>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</si>
  <si>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</si>
  <si>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</si>
  <si>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</si>
  <si>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</si>
  <si>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</si>
  <si>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</si>
  <si>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</si>
  <si>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</si>
  <si>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</si>
  <si>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</si>
  <si>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</si>
  <si>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</si>
  <si>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</si>
  <si>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</si>
  <si>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</si>
  <si>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</si>
  <si>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</si>
  <si>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</si>
  <si>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</si>
  <si>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</si>
  <si>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</si>
  <si>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</si>
  <si>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</si>
  <si>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</si>
  <si>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</si>
  <si>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</si>
  <si>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</si>
  <si>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</si>
  <si>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</si>
  <si>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</si>
  <si>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</si>
  <si>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</si>
  <si>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</si>
  <si>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</si>
  <si>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</si>
  <si>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</si>
  <si>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</si>
  <si>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</si>
  <si>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</si>
  <si>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</si>
  <si>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</si>
  <si>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</si>
  <si>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</si>
  <si>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</si>
  <si>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</si>
  <si>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</si>
  <si>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</si>
  <si>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</si>
  <si>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</si>
  <si>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</si>
  <si>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</si>
  <si>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</si>
  <si>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</si>
  <si>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</si>
  <si>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</si>
  <si>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</si>
  <si>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</si>
  <si>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</si>
  <si>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</si>
  <si>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</si>
  <si>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</si>
  <si>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</si>
  <si>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</si>
  <si>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</si>
  <si>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</si>
  <si>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</si>
  <si>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</si>
  <si>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</si>
  <si>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</si>
  <si>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</si>
  <si>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</si>
  <si>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</si>
  <si>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</si>
  <si>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</si>
  <si>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</si>
  <si>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</si>
  <si>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</si>
  <si>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</si>
  <si>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</si>
  <si>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</si>
  <si>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</si>
  <si>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</si>
  <si>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</si>
  <si>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</si>
  <si>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</si>
  <si>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</si>
  <si>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</si>
  <si>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</si>
  <si>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</si>
  <si>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</si>
  <si>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</si>
  <si>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</si>
  <si>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</si>
  <si>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</si>
  <si>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</si>
  <si>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</si>
  <si>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</si>
  <si>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</si>
  <si>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</si>
  <si>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</si>
  <si>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</si>
  <si>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</si>
  <si>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</si>
  <si>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</si>
  <si>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</si>
  <si>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</si>
  <si>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</si>
  <si>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</si>
  <si>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</si>
  <si>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</si>
  <si>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</si>
  <si>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</si>
  <si>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</si>
  <si>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</si>
  <si>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</si>
  <si>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</si>
  <si>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</si>
  <si>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</si>
  <si>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</si>
  <si>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</si>
  <si>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</si>
  <si>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</si>
  <si>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</si>
  <si>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</si>
  <si>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</si>
  <si>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</si>
  <si>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</si>
  <si>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</si>
  <si>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</si>
  <si>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</si>
  <si>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</si>
  <si>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</si>
  <si>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</si>
  <si>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</si>
  <si>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</si>
  <si>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</si>
  <si>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</si>
  <si>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</si>
  <si>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</si>
  <si>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</si>
  <si>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</si>
  <si>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</si>
  <si>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</si>
  <si>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</si>
  <si>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</si>
  <si>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</si>
  <si>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</si>
  <si>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</si>
  <si>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</si>
  <si>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</si>
  <si>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</si>
  <si>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</si>
  <si>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</si>
  <si>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</si>
  <si>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</si>
  <si>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</si>
  <si>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</si>
  <si>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</si>
  <si>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</si>
  <si>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</si>
  <si>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</si>
  <si>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</si>
  <si>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</si>
  <si>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</si>
  <si>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</si>
  <si>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</si>
  <si>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</si>
  <si>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</si>
  <si>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</si>
  <si>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</si>
  <si>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</si>
  <si>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</si>
  <si>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</si>
  <si>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</si>
  <si>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</si>
  <si>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</si>
  <si>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</si>
  <si>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</si>
  <si>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</si>
  <si>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</si>
  <si>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</si>
  <si>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</si>
  <si>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</si>
  <si>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</si>
  <si>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</si>
  <si>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</si>
  <si>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</si>
  <si>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</si>
  <si>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</si>
  <si>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</si>
  <si>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</si>
  <si>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</si>
  <si>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</si>
  <si>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</si>
  <si>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</si>
  <si>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</si>
  <si>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</si>
  <si>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</si>
  <si>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</si>
  <si>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</si>
  <si>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</si>
  <si>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</si>
  <si>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</si>
  <si>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</si>
  <si>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</si>
  <si>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</si>
  <si>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</si>
  <si>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</si>
  <si>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</si>
  <si>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</si>
  <si>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</si>
  <si>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</si>
  <si>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</si>
  <si>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</si>
  <si>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</si>
  <si>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</si>
  <si>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</si>
  <si>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</si>
  <si>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</si>
  <si>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</si>
  <si>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</si>
  <si>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</si>
  <si>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</si>
  <si>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</si>
  <si>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</si>
  <si>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</si>
  <si>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</si>
  <si>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</si>
  <si>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</si>
  <si>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</si>
  <si>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</si>
  <si>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</si>
  <si>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</si>
  <si>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</si>
  <si>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</si>
  <si>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</si>
  <si>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</si>
  <si>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</si>
  <si>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</si>
  <si>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</si>
  <si>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</si>
  <si>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</si>
  <si>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</si>
  <si>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</si>
  <si>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</si>
  <si>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</si>
  <si>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</si>
  <si>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</si>
  <si>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</si>
  <si>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</si>
  <si>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</si>
  <si>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</si>
  <si>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</si>
  <si>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</si>
  <si>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</si>
  <si>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</si>
  <si>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</si>
  <si>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</si>
  <si>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</si>
  <si>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</si>
  <si>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</si>
  <si>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</si>
  <si>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</si>
  <si>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</si>
  <si>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</si>
  <si>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</si>
  <si>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</si>
  <si>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</si>
  <si>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</si>
  <si>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</si>
  <si>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</si>
  <si>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</si>
  <si>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</si>
  <si>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</si>
  <si>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</si>
  <si>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</si>
  <si>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</si>
  <si>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</si>
  <si>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</si>
  <si>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</si>
  <si>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</si>
  <si>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</si>
  <si>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</si>
  <si>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</si>
  <si>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</si>
  <si>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</si>
  <si>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</si>
  <si>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</si>
  <si>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</si>
  <si>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</si>
  <si>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</si>
  <si>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</si>
  <si>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</si>
  <si>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</si>
  <si>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</si>
  <si>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</si>
  <si>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</si>
  <si>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</si>
  <si>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</si>
  <si>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</si>
  <si>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</si>
  <si>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</si>
  <si>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</si>
  <si>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</si>
  <si>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</si>
  <si>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</si>
  <si>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</si>
  <si>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</si>
  <si>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</si>
  <si>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</si>
  <si>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</si>
  <si>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</si>
  <si>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</si>
  <si>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</si>
  <si>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</si>
  <si>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</si>
  <si>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</si>
  <si>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</si>
  <si>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</si>
  <si>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</si>
  <si>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</si>
  <si>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</si>
  <si>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</si>
  <si>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</si>
  <si>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</si>
  <si>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</si>
  <si>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</si>
  <si>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</si>
  <si>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</si>
  <si>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</si>
  <si>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</si>
  <si>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</si>
  <si>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</si>
  <si>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</si>
  <si>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</si>
  <si>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</si>
  <si>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</si>
  <si>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</si>
  <si>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</si>
  <si>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</si>
  <si>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</si>
  <si>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</si>
  <si>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</si>
  <si>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</si>
  <si>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</si>
  <si>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</si>
  <si>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</si>
  <si>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</si>
  <si>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</si>
  <si>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</si>
  <si>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</si>
  <si>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</si>
  <si>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</si>
  <si>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</si>
  <si>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</si>
  <si>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</si>
  <si>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</si>
  <si>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</si>
  <si>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</si>
  <si>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</si>
  <si>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</si>
  <si>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</si>
  <si>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</si>
  <si>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</si>
  <si>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</si>
  <si>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</si>
  <si>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</si>
  <si>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</si>
  <si>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</si>
  <si>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</si>
  <si>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</si>
  <si>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</si>
  <si>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</si>
  <si>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</si>
  <si>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</si>
  <si>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</si>
  <si>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</si>
  <si>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</si>
  <si>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</si>
  <si>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</si>
  <si>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</si>
  <si>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</si>
  <si>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</si>
  <si>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</si>
  <si>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</si>
  <si>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</si>
  <si>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</si>
  <si>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</si>
  <si>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</si>
  <si>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</si>
  <si>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</si>
  <si>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</si>
  <si>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</si>
  <si>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</si>
  <si>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</si>
  <si>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</si>
  <si>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</si>
  <si>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</si>
  <si>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</si>
  <si>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</si>
  <si>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</si>
  <si>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</si>
  <si>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</si>
  <si>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</si>
  <si>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</si>
  <si>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</si>
  <si>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</si>
  <si>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</si>
  <si>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</si>
  <si>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</si>
  <si>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</si>
  <si>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</si>
  <si>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</si>
  <si>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</si>
  <si>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98IS2024/10/03</t>
  </si>
  <si>
    <t>TPSL_BKN2</t>
  </si>
  <si>
    <t>NR/2024/23356/A/39798</t>
  </si>
  <si>
    <t>NSLSUGAR</t>
  </si>
  <si>
    <t>NR/2024/23414/A/39759</t>
  </si>
  <si>
    <t>NR/2024/23384/A/39760</t>
  </si>
  <si>
    <t>NR/2024/23466/C</t>
  </si>
  <si>
    <t>JITPL</t>
  </si>
  <si>
    <t>NR/2024/23382/A/39902</t>
  </si>
  <si>
    <t>NR/2024/23446/A/39900</t>
  </si>
  <si>
    <t>GBHHPL</t>
  </si>
  <si>
    <t>NR/2024/23397/A/39774</t>
  </si>
  <si>
    <t>RSRPL_BKN</t>
  </si>
  <si>
    <t>NR/2024/23389/A/39877</t>
  </si>
  <si>
    <t>ITCWIND</t>
  </si>
  <si>
    <t>NR/2024/23383/A/39827</t>
  </si>
  <si>
    <t>HP</t>
  </si>
  <si>
    <t>NR/2024/23215/A/39894</t>
  </si>
  <si>
    <t>SOLAPUR_SOLAR</t>
  </si>
  <si>
    <t>NR/2024/23474/C</t>
  </si>
  <si>
    <t>SKS_Raigarh</t>
  </si>
  <si>
    <t>GNA/NR/2024/10/01/9582</t>
  </si>
  <si>
    <t>RKM_POWER</t>
  </si>
  <si>
    <t>GNA/NR/2024/10/01/3642</t>
  </si>
  <si>
    <t>SEIL</t>
  </si>
  <si>
    <t>NR/2024/23479/C</t>
  </si>
  <si>
    <t>WBSEDCL</t>
  </si>
  <si>
    <t>NR/2024/23488/C</t>
  </si>
  <si>
    <t>SINGOLI</t>
  </si>
  <si>
    <t>NR/2024/23476/C</t>
  </si>
  <si>
    <t>APL_Raipur_TPP</t>
  </si>
  <si>
    <t>GNA/NR/2024/10/03/1276</t>
  </si>
  <si>
    <t>BAWANA_GAS</t>
  </si>
  <si>
    <t>NR/30092023/26122029/SH-06</t>
  </si>
  <si>
    <t>TRN_ENERGY</t>
  </si>
  <si>
    <t>GNA/NR/2024/10/01/8106</t>
  </si>
  <si>
    <t>NR/2024/23487/C</t>
  </si>
  <si>
    <t>JPL2</t>
  </si>
  <si>
    <t>GNA/NR/2024/10/01/6101</t>
  </si>
  <si>
    <t>ACBIL</t>
  </si>
  <si>
    <t>NR/2024/23475/C</t>
  </si>
  <si>
    <t>CHANJUII</t>
  </si>
  <si>
    <t>NR/01082024/19092033/Chanju/TPDDL/01082024</t>
  </si>
  <si>
    <t>GNA/NR/2024/10/01/4083</t>
  </si>
  <si>
    <t>GNA/NR/2024/10/01/9072</t>
  </si>
  <si>
    <t>NR/30092023/31122025/SH-07</t>
  </si>
  <si>
    <t>DBPL</t>
  </si>
  <si>
    <t>GNA/NR/2024/10/03/4296</t>
  </si>
  <si>
    <t>Meghalaya_Ben</t>
  </si>
  <si>
    <t>GNA/NR/2024/10/03/7360</t>
  </si>
  <si>
    <t>GNA/NR/2024/10/03/4066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</si>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</sst>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150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150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150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150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150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150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150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151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151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151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151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151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151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151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151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151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151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151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151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151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151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148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148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148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148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148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148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148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23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23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23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23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23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21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21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21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21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21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21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21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21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21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19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19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19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19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19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19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19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19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19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21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21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21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21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21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21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21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21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21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21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21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21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23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23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23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23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23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23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23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23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23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23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23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23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22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22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22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22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22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22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22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22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22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288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180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180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180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180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180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215.93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310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259.82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237.82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241.82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216.82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216.82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248.82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267.82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253.82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238.82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251.82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268.82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230.82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240.82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266.82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273.82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253.82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270.82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305.82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152</v>
      </c>
    </row>
    <row r="9" spans="1:3">
      <c r="A9" s="47" t="s">
        <v>445</v>
      </c>
      <c r="B9" s="206">
        <v>45574.711134259262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12.76</v>
      </c>
      <c r="C3" s="203">
        <v>12.76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5.3234719999999989</v>
      </c>
      <c r="J3" s="22">
        <f>C3*E3/100</f>
        <v>2.9769079999999999</v>
      </c>
      <c r="K3" s="22">
        <f>C3*F3/100</f>
        <v>3.8394840000000001</v>
      </c>
      <c r="L3" s="22">
        <f>C3*G3/100</f>
        <v>0.62013600000000002</v>
      </c>
      <c r="M3" s="155">
        <f>SUM(I3:L3)</f>
        <v>12.76</v>
      </c>
      <c r="N3" s="23"/>
      <c r="P3" s="38">
        <f t="shared" ref="P3:P34" si="1">I3</f>
        <v>5.3234719999999989</v>
      </c>
      <c r="Q3" s="38">
        <f t="shared" ref="Q3:Q34" si="2">J3</f>
        <v>2.9769079999999999</v>
      </c>
      <c r="R3" s="38">
        <f t="shared" ref="R3:R34" si="3">K3</f>
        <v>3.8394840000000001</v>
      </c>
      <c r="S3" s="38">
        <f t="shared" ref="S3:S34" si="4">L3</f>
        <v>0.62013600000000002</v>
      </c>
      <c r="T3" s="38">
        <f>SUM(P3:S3)</f>
        <v>12.76</v>
      </c>
    </row>
    <row r="4" spans="1:20">
      <c r="A4" s="8" t="s">
        <v>46</v>
      </c>
      <c r="B4" s="203">
        <v>12.76</v>
      </c>
      <c r="C4" s="203">
        <v>12.76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5.3234719999999989</v>
      </c>
      <c r="J4" s="22">
        <f t="shared" ref="J4:J67" si="6">C4*E4/100</f>
        <v>2.9769079999999999</v>
      </c>
      <c r="K4" s="22">
        <f t="shared" ref="K4:K67" si="7">C4*F4/100</f>
        <v>3.8394840000000001</v>
      </c>
      <c r="L4" s="22">
        <f t="shared" ref="L4:L67" si="8">C4*G4/100</f>
        <v>0.62013600000000002</v>
      </c>
      <c r="M4" s="156">
        <f t="shared" ref="M4:M67" si="9">SUM(I4:L4)</f>
        <v>12.76</v>
      </c>
      <c r="N4" s="23"/>
      <c r="P4" s="38">
        <f t="shared" si="1"/>
        <v>5.3234719999999989</v>
      </c>
      <c r="Q4" s="38">
        <f t="shared" si="2"/>
        <v>2.9769079999999999</v>
      </c>
      <c r="R4" s="38">
        <f t="shared" si="3"/>
        <v>3.8394840000000001</v>
      </c>
      <c r="S4" s="38">
        <f t="shared" si="4"/>
        <v>0.62013600000000002</v>
      </c>
      <c r="T4" s="38">
        <f t="shared" ref="T4:T67" si="10">SUM(P4:S4)</f>
        <v>12.76</v>
      </c>
    </row>
    <row r="5" spans="1:20">
      <c r="A5" s="8" t="s">
        <v>47</v>
      </c>
      <c r="B5" s="203">
        <v>12.76</v>
      </c>
      <c r="C5" s="203">
        <v>12.76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5.3234719999999989</v>
      </c>
      <c r="J5" s="22">
        <f t="shared" si="6"/>
        <v>2.9769079999999999</v>
      </c>
      <c r="K5" s="22">
        <f t="shared" si="7"/>
        <v>3.8394840000000001</v>
      </c>
      <c r="L5" s="22">
        <f t="shared" si="8"/>
        <v>0.62013600000000002</v>
      </c>
      <c r="M5" s="156">
        <f t="shared" si="9"/>
        <v>12.76</v>
      </c>
      <c r="N5" s="23"/>
      <c r="P5" s="38">
        <f t="shared" si="1"/>
        <v>5.3234719999999989</v>
      </c>
      <c r="Q5" s="38">
        <f t="shared" si="2"/>
        <v>2.9769079999999999</v>
      </c>
      <c r="R5" s="38">
        <f t="shared" si="3"/>
        <v>3.8394840000000001</v>
      </c>
      <c r="S5" s="38">
        <f t="shared" si="4"/>
        <v>0.62013600000000002</v>
      </c>
      <c r="T5" s="38">
        <f t="shared" si="10"/>
        <v>12.76</v>
      </c>
    </row>
    <row r="6" spans="1:20">
      <c r="A6" s="8" t="s">
        <v>48</v>
      </c>
      <c r="B6" s="203">
        <v>12.76</v>
      </c>
      <c r="C6" s="203">
        <v>12.76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5.3234719999999989</v>
      </c>
      <c r="J6" s="22">
        <f t="shared" si="6"/>
        <v>2.9769079999999999</v>
      </c>
      <c r="K6" s="22">
        <f t="shared" si="7"/>
        <v>3.8394840000000001</v>
      </c>
      <c r="L6" s="22">
        <f t="shared" si="8"/>
        <v>0.62013600000000002</v>
      </c>
      <c r="M6" s="156">
        <f t="shared" si="9"/>
        <v>12.76</v>
      </c>
      <c r="N6" s="23"/>
      <c r="P6" s="38">
        <f t="shared" si="1"/>
        <v>5.3234719999999989</v>
      </c>
      <c r="Q6" s="38">
        <f t="shared" si="2"/>
        <v>2.9769079999999999</v>
      </c>
      <c r="R6" s="38">
        <f t="shared" si="3"/>
        <v>3.8394840000000001</v>
      </c>
      <c r="S6" s="38">
        <f t="shared" si="4"/>
        <v>0.62013600000000002</v>
      </c>
      <c r="T6" s="38">
        <f t="shared" si="10"/>
        <v>12.76</v>
      </c>
    </row>
    <row r="7" spans="1:20">
      <c r="A7" s="8" t="s">
        <v>49</v>
      </c>
      <c r="B7" s="203">
        <v>12.76</v>
      </c>
      <c r="C7" s="203">
        <v>12.76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5.3234719999999989</v>
      </c>
      <c r="J7" s="22">
        <f t="shared" si="6"/>
        <v>2.9769079999999999</v>
      </c>
      <c r="K7" s="22">
        <f t="shared" si="7"/>
        <v>3.8394840000000001</v>
      </c>
      <c r="L7" s="22">
        <f t="shared" si="8"/>
        <v>0.62013600000000002</v>
      </c>
      <c r="M7" s="156">
        <f t="shared" si="9"/>
        <v>12.76</v>
      </c>
      <c r="N7" s="23"/>
      <c r="P7" s="38">
        <f t="shared" si="1"/>
        <v>5.3234719999999989</v>
      </c>
      <c r="Q7" s="38">
        <f t="shared" si="2"/>
        <v>2.9769079999999999</v>
      </c>
      <c r="R7" s="38">
        <f t="shared" si="3"/>
        <v>3.8394840000000001</v>
      </c>
      <c r="S7" s="38">
        <f t="shared" si="4"/>
        <v>0.62013600000000002</v>
      </c>
      <c r="T7" s="38">
        <f t="shared" si="10"/>
        <v>12.76</v>
      </c>
    </row>
    <row r="8" spans="1:20">
      <c r="A8" s="8" t="s">
        <v>50</v>
      </c>
      <c r="B8" s="203">
        <v>12.76</v>
      </c>
      <c r="C8" s="203">
        <v>12.76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5.3234719999999989</v>
      </c>
      <c r="J8" s="22">
        <f t="shared" si="6"/>
        <v>2.9769079999999999</v>
      </c>
      <c r="K8" s="22">
        <f t="shared" si="7"/>
        <v>3.8394840000000001</v>
      </c>
      <c r="L8" s="22">
        <f t="shared" si="8"/>
        <v>0.62013600000000002</v>
      </c>
      <c r="M8" s="156">
        <f t="shared" si="9"/>
        <v>12.76</v>
      </c>
      <c r="N8" s="23"/>
      <c r="P8" s="38">
        <f t="shared" si="1"/>
        <v>5.3234719999999989</v>
      </c>
      <c r="Q8" s="38">
        <f t="shared" si="2"/>
        <v>2.9769079999999999</v>
      </c>
      <c r="R8" s="38">
        <f t="shared" si="3"/>
        <v>3.8394840000000001</v>
      </c>
      <c r="S8" s="38">
        <f t="shared" si="4"/>
        <v>0.62013600000000002</v>
      </c>
      <c r="T8" s="38">
        <f t="shared" si="10"/>
        <v>12.76</v>
      </c>
    </row>
    <row r="9" spans="1:20">
      <c r="A9" s="8" t="s">
        <v>51</v>
      </c>
      <c r="B9" s="203">
        <v>12.76</v>
      </c>
      <c r="C9" s="203">
        <v>12.76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5.3234719999999989</v>
      </c>
      <c r="J9" s="22">
        <f t="shared" si="6"/>
        <v>2.9769079999999999</v>
      </c>
      <c r="K9" s="22">
        <f t="shared" si="7"/>
        <v>3.8394840000000001</v>
      </c>
      <c r="L9" s="22">
        <f t="shared" si="8"/>
        <v>0.62013600000000002</v>
      </c>
      <c r="M9" s="156">
        <f t="shared" si="9"/>
        <v>12.76</v>
      </c>
      <c r="N9" s="23"/>
      <c r="P9" s="38">
        <f t="shared" si="1"/>
        <v>5.3234719999999989</v>
      </c>
      <c r="Q9" s="38">
        <f t="shared" si="2"/>
        <v>2.9769079999999999</v>
      </c>
      <c r="R9" s="38">
        <f t="shared" si="3"/>
        <v>3.8394840000000001</v>
      </c>
      <c r="S9" s="38">
        <f t="shared" si="4"/>
        <v>0.62013600000000002</v>
      </c>
      <c r="T9" s="38">
        <f t="shared" si="10"/>
        <v>12.76</v>
      </c>
    </row>
    <row r="10" spans="1:20">
      <c r="A10" s="8" t="s">
        <v>52</v>
      </c>
      <c r="B10" s="203">
        <v>12.76</v>
      </c>
      <c r="C10" s="203">
        <v>12.76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5.3234719999999989</v>
      </c>
      <c r="J10" s="22">
        <f t="shared" si="6"/>
        <v>2.9769079999999999</v>
      </c>
      <c r="K10" s="22">
        <f t="shared" si="7"/>
        <v>3.8394840000000001</v>
      </c>
      <c r="L10" s="22">
        <f t="shared" si="8"/>
        <v>0.62013600000000002</v>
      </c>
      <c r="M10" s="156">
        <f t="shared" si="9"/>
        <v>12.76</v>
      </c>
      <c r="N10" s="23"/>
      <c r="P10" s="38">
        <f t="shared" si="1"/>
        <v>5.3234719999999989</v>
      </c>
      <c r="Q10" s="38">
        <f t="shared" si="2"/>
        <v>2.9769079999999999</v>
      </c>
      <c r="R10" s="38">
        <f t="shared" si="3"/>
        <v>3.8394840000000001</v>
      </c>
      <c r="S10" s="38">
        <f t="shared" si="4"/>
        <v>0.62013600000000002</v>
      </c>
      <c r="T10" s="38">
        <f t="shared" si="10"/>
        <v>12.76</v>
      </c>
    </row>
    <row r="11" spans="1:20">
      <c r="A11" s="8" t="s">
        <v>53</v>
      </c>
      <c r="B11" s="203">
        <v>12.76</v>
      </c>
      <c r="C11" s="203">
        <v>12.76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5.3234719999999989</v>
      </c>
      <c r="J11" s="22">
        <f t="shared" si="6"/>
        <v>2.9769079999999999</v>
      </c>
      <c r="K11" s="22">
        <f t="shared" si="7"/>
        <v>3.8394840000000001</v>
      </c>
      <c r="L11" s="22">
        <f t="shared" si="8"/>
        <v>0.62013600000000002</v>
      </c>
      <c r="M11" s="156">
        <f t="shared" si="9"/>
        <v>12.76</v>
      </c>
      <c r="N11" s="23"/>
      <c r="P11" s="38">
        <f t="shared" si="1"/>
        <v>5.3234719999999989</v>
      </c>
      <c r="Q11" s="38">
        <f t="shared" si="2"/>
        <v>2.9769079999999999</v>
      </c>
      <c r="R11" s="38">
        <f t="shared" si="3"/>
        <v>3.8394840000000001</v>
      </c>
      <c r="S11" s="38">
        <f t="shared" si="4"/>
        <v>0.62013600000000002</v>
      </c>
      <c r="T11" s="38">
        <f t="shared" si="10"/>
        <v>12.76</v>
      </c>
    </row>
    <row r="12" spans="1:20">
      <c r="A12" s="8" t="s">
        <v>54</v>
      </c>
      <c r="B12" s="203">
        <v>12.76</v>
      </c>
      <c r="C12" s="203">
        <v>12.76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5.3234719999999989</v>
      </c>
      <c r="J12" s="22">
        <f t="shared" si="6"/>
        <v>2.9769079999999999</v>
      </c>
      <c r="K12" s="22">
        <f t="shared" si="7"/>
        <v>3.8394840000000001</v>
      </c>
      <c r="L12" s="22">
        <f t="shared" si="8"/>
        <v>0.62013600000000002</v>
      </c>
      <c r="M12" s="156">
        <f t="shared" si="9"/>
        <v>12.76</v>
      </c>
      <c r="N12" s="23"/>
      <c r="P12" s="38">
        <f t="shared" si="1"/>
        <v>5.3234719999999989</v>
      </c>
      <c r="Q12" s="38">
        <f t="shared" si="2"/>
        <v>2.9769079999999999</v>
      </c>
      <c r="R12" s="38">
        <f t="shared" si="3"/>
        <v>3.8394840000000001</v>
      </c>
      <c r="S12" s="38">
        <f t="shared" si="4"/>
        <v>0.62013600000000002</v>
      </c>
      <c r="T12" s="38">
        <f t="shared" si="10"/>
        <v>12.76</v>
      </c>
    </row>
    <row r="13" spans="1:20">
      <c r="A13" s="8" t="s">
        <v>55</v>
      </c>
      <c r="B13" s="203">
        <v>12.76</v>
      </c>
      <c r="C13" s="203">
        <v>12.76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5.3234719999999989</v>
      </c>
      <c r="J13" s="22">
        <f t="shared" si="6"/>
        <v>2.9769079999999999</v>
      </c>
      <c r="K13" s="22">
        <f t="shared" si="7"/>
        <v>3.8394840000000001</v>
      </c>
      <c r="L13" s="22">
        <f t="shared" si="8"/>
        <v>0.62013600000000002</v>
      </c>
      <c r="M13" s="156">
        <f t="shared" si="9"/>
        <v>12.76</v>
      </c>
      <c r="N13" s="23"/>
      <c r="P13" s="38">
        <f t="shared" si="1"/>
        <v>5.3234719999999989</v>
      </c>
      <c r="Q13" s="38">
        <f t="shared" si="2"/>
        <v>2.9769079999999999</v>
      </c>
      <c r="R13" s="38">
        <f t="shared" si="3"/>
        <v>3.8394840000000001</v>
      </c>
      <c r="S13" s="38">
        <f t="shared" si="4"/>
        <v>0.62013600000000002</v>
      </c>
      <c r="T13" s="38">
        <f t="shared" si="10"/>
        <v>12.76</v>
      </c>
    </row>
    <row r="14" spans="1:20">
      <c r="A14" s="8" t="s">
        <v>56</v>
      </c>
      <c r="B14" s="203">
        <v>12.76</v>
      </c>
      <c r="C14" s="203">
        <v>12.76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5.3234719999999989</v>
      </c>
      <c r="J14" s="22">
        <f t="shared" si="6"/>
        <v>2.9769079999999999</v>
      </c>
      <c r="K14" s="22">
        <f t="shared" si="7"/>
        <v>3.8394840000000001</v>
      </c>
      <c r="L14" s="22">
        <f t="shared" si="8"/>
        <v>0.62013600000000002</v>
      </c>
      <c r="M14" s="156">
        <f t="shared" si="9"/>
        <v>12.76</v>
      </c>
      <c r="N14" s="23"/>
      <c r="P14" s="38">
        <f t="shared" si="1"/>
        <v>5.3234719999999989</v>
      </c>
      <c r="Q14" s="38">
        <f t="shared" si="2"/>
        <v>2.9769079999999999</v>
      </c>
      <c r="R14" s="38">
        <f t="shared" si="3"/>
        <v>3.8394840000000001</v>
      </c>
      <c r="S14" s="38">
        <f t="shared" si="4"/>
        <v>0.62013600000000002</v>
      </c>
      <c r="T14" s="38">
        <f t="shared" si="10"/>
        <v>12.76</v>
      </c>
    </row>
    <row r="15" spans="1:20">
      <c r="A15" s="8" t="s">
        <v>57</v>
      </c>
      <c r="B15" s="203">
        <v>12.76</v>
      </c>
      <c r="C15" s="203">
        <v>12.76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5.3234719999999989</v>
      </c>
      <c r="J15" s="22">
        <f t="shared" si="6"/>
        <v>2.9769079999999999</v>
      </c>
      <c r="K15" s="22">
        <f t="shared" si="7"/>
        <v>3.8394840000000001</v>
      </c>
      <c r="L15" s="22">
        <f t="shared" si="8"/>
        <v>0.62013600000000002</v>
      </c>
      <c r="M15" s="156">
        <f t="shared" si="9"/>
        <v>12.76</v>
      </c>
      <c r="N15" s="23"/>
      <c r="P15" s="38">
        <f t="shared" si="1"/>
        <v>5.3234719999999989</v>
      </c>
      <c r="Q15" s="38">
        <f t="shared" si="2"/>
        <v>2.9769079999999999</v>
      </c>
      <c r="R15" s="38">
        <f t="shared" si="3"/>
        <v>3.8394840000000001</v>
      </c>
      <c r="S15" s="38">
        <f t="shared" si="4"/>
        <v>0.62013600000000002</v>
      </c>
      <c r="T15" s="38">
        <f t="shared" si="10"/>
        <v>12.76</v>
      </c>
    </row>
    <row r="16" spans="1:20">
      <c r="A16" s="8" t="s">
        <v>58</v>
      </c>
      <c r="B16" s="203">
        <v>12.76</v>
      </c>
      <c r="C16" s="203">
        <v>12.76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5.3234719999999989</v>
      </c>
      <c r="J16" s="22">
        <f t="shared" si="6"/>
        <v>2.9769079999999999</v>
      </c>
      <c r="K16" s="22">
        <f t="shared" si="7"/>
        <v>3.8394840000000001</v>
      </c>
      <c r="L16" s="22">
        <f t="shared" si="8"/>
        <v>0.62013600000000002</v>
      </c>
      <c r="M16" s="156">
        <f t="shared" si="9"/>
        <v>12.76</v>
      </c>
      <c r="N16" s="23"/>
      <c r="P16" s="38">
        <f t="shared" si="1"/>
        <v>5.3234719999999989</v>
      </c>
      <c r="Q16" s="38">
        <f t="shared" si="2"/>
        <v>2.9769079999999999</v>
      </c>
      <c r="R16" s="38">
        <f t="shared" si="3"/>
        <v>3.8394840000000001</v>
      </c>
      <c r="S16" s="38">
        <f t="shared" si="4"/>
        <v>0.62013600000000002</v>
      </c>
      <c r="T16" s="38">
        <f t="shared" si="10"/>
        <v>12.76</v>
      </c>
    </row>
    <row r="17" spans="1:20">
      <c r="A17" s="8" t="s">
        <v>59</v>
      </c>
      <c r="B17" s="203">
        <v>12.76</v>
      </c>
      <c r="C17" s="203">
        <v>12.76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5.3234719999999989</v>
      </c>
      <c r="J17" s="22">
        <f t="shared" si="6"/>
        <v>2.9769079999999999</v>
      </c>
      <c r="K17" s="22">
        <f t="shared" si="7"/>
        <v>3.8394840000000001</v>
      </c>
      <c r="L17" s="22">
        <f t="shared" si="8"/>
        <v>0.62013600000000002</v>
      </c>
      <c r="M17" s="156">
        <f t="shared" si="9"/>
        <v>12.76</v>
      </c>
      <c r="N17" s="23"/>
      <c r="P17" s="38">
        <f t="shared" si="1"/>
        <v>5.3234719999999989</v>
      </c>
      <c r="Q17" s="38">
        <f t="shared" si="2"/>
        <v>2.9769079999999999</v>
      </c>
      <c r="R17" s="38">
        <f t="shared" si="3"/>
        <v>3.8394840000000001</v>
      </c>
      <c r="S17" s="38">
        <f t="shared" si="4"/>
        <v>0.62013600000000002</v>
      </c>
      <c r="T17" s="38">
        <f t="shared" si="10"/>
        <v>12.76</v>
      </c>
    </row>
    <row r="18" spans="1:20">
      <c r="A18" s="8" t="s">
        <v>60</v>
      </c>
      <c r="B18" s="203">
        <v>12.76</v>
      </c>
      <c r="C18" s="203">
        <v>12.76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5.3234719999999989</v>
      </c>
      <c r="J18" s="22">
        <f t="shared" si="6"/>
        <v>2.9769079999999999</v>
      </c>
      <c r="K18" s="22">
        <f t="shared" si="7"/>
        <v>3.8394840000000001</v>
      </c>
      <c r="L18" s="22">
        <f t="shared" si="8"/>
        <v>0.62013600000000002</v>
      </c>
      <c r="M18" s="156">
        <f t="shared" si="9"/>
        <v>12.76</v>
      </c>
      <c r="N18" s="23"/>
      <c r="P18" s="38">
        <f t="shared" si="1"/>
        <v>5.3234719999999989</v>
      </c>
      <c r="Q18" s="38">
        <f t="shared" si="2"/>
        <v>2.9769079999999999</v>
      </c>
      <c r="R18" s="38">
        <f t="shared" si="3"/>
        <v>3.8394840000000001</v>
      </c>
      <c r="S18" s="38">
        <f t="shared" si="4"/>
        <v>0.62013600000000002</v>
      </c>
      <c r="T18" s="38">
        <f t="shared" si="10"/>
        <v>12.76</v>
      </c>
    </row>
    <row r="19" spans="1:20">
      <c r="A19" s="8" t="s">
        <v>61</v>
      </c>
      <c r="B19" s="203">
        <v>12.76</v>
      </c>
      <c r="C19" s="203">
        <v>12.76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5.3234719999999989</v>
      </c>
      <c r="J19" s="22">
        <f t="shared" si="6"/>
        <v>2.9769079999999999</v>
      </c>
      <c r="K19" s="22">
        <f t="shared" si="7"/>
        <v>3.8394840000000001</v>
      </c>
      <c r="L19" s="22">
        <f t="shared" si="8"/>
        <v>0.62013600000000002</v>
      </c>
      <c r="M19" s="156">
        <f t="shared" si="9"/>
        <v>12.76</v>
      </c>
      <c r="N19" s="23"/>
      <c r="P19" s="38">
        <f t="shared" si="1"/>
        <v>5.3234719999999989</v>
      </c>
      <c r="Q19" s="38">
        <f t="shared" si="2"/>
        <v>2.9769079999999999</v>
      </c>
      <c r="R19" s="38">
        <f t="shared" si="3"/>
        <v>3.8394840000000001</v>
      </c>
      <c r="S19" s="38">
        <f t="shared" si="4"/>
        <v>0.62013600000000002</v>
      </c>
      <c r="T19" s="38">
        <f t="shared" si="10"/>
        <v>12.76</v>
      </c>
    </row>
    <row r="20" spans="1:20">
      <c r="A20" s="8" t="s">
        <v>62</v>
      </c>
      <c r="B20" s="203">
        <v>12.76</v>
      </c>
      <c r="C20" s="203">
        <v>12.76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5.3234719999999989</v>
      </c>
      <c r="J20" s="22">
        <f t="shared" si="6"/>
        <v>2.9769079999999999</v>
      </c>
      <c r="K20" s="22">
        <f t="shared" si="7"/>
        <v>3.8394840000000001</v>
      </c>
      <c r="L20" s="22">
        <f t="shared" si="8"/>
        <v>0.62013600000000002</v>
      </c>
      <c r="M20" s="156">
        <f t="shared" si="9"/>
        <v>12.76</v>
      </c>
      <c r="N20" s="23"/>
      <c r="P20" s="38">
        <f t="shared" si="1"/>
        <v>5.3234719999999989</v>
      </c>
      <c r="Q20" s="38">
        <f t="shared" si="2"/>
        <v>2.9769079999999999</v>
      </c>
      <c r="R20" s="38">
        <f t="shared" si="3"/>
        <v>3.8394840000000001</v>
      </c>
      <c r="S20" s="38">
        <f t="shared" si="4"/>
        <v>0.62013600000000002</v>
      </c>
      <c r="T20" s="38">
        <f t="shared" si="10"/>
        <v>12.76</v>
      </c>
    </row>
    <row r="21" spans="1:20">
      <c r="A21" s="8" t="s">
        <v>63</v>
      </c>
      <c r="B21" s="203">
        <v>12.76</v>
      </c>
      <c r="C21" s="203">
        <v>12.76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5.3234719999999989</v>
      </c>
      <c r="J21" s="22">
        <f t="shared" si="6"/>
        <v>2.9769079999999999</v>
      </c>
      <c r="K21" s="22">
        <f t="shared" si="7"/>
        <v>3.8394840000000001</v>
      </c>
      <c r="L21" s="22">
        <f t="shared" si="8"/>
        <v>0.62013600000000002</v>
      </c>
      <c r="M21" s="156">
        <f t="shared" si="9"/>
        <v>12.76</v>
      </c>
      <c r="N21" s="23"/>
      <c r="P21" s="38">
        <f t="shared" si="1"/>
        <v>5.3234719999999989</v>
      </c>
      <c r="Q21" s="38">
        <f t="shared" si="2"/>
        <v>2.9769079999999999</v>
      </c>
      <c r="R21" s="38">
        <f t="shared" si="3"/>
        <v>3.8394840000000001</v>
      </c>
      <c r="S21" s="38">
        <f t="shared" si="4"/>
        <v>0.62013600000000002</v>
      </c>
      <c r="T21" s="38">
        <f t="shared" si="10"/>
        <v>12.76</v>
      </c>
    </row>
    <row r="22" spans="1:20">
      <c r="A22" s="8" t="s">
        <v>64</v>
      </c>
      <c r="B22" s="203">
        <v>12.76</v>
      </c>
      <c r="C22" s="203">
        <v>12.76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5.3234719999999989</v>
      </c>
      <c r="J22" s="22">
        <f t="shared" si="6"/>
        <v>2.9769079999999999</v>
      </c>
      <c r="K22" s="22">
        <f t="shared" si="7"/>
        <v>3.8394840000000001</v>
      </c>
      <c r="L22" s="22">
        <f t="shared" si="8"/>
        <v>0.62013600000000002</v>
      </c>
      <c r="M22" s="156">
        <f t="shared" si="9"/>
        <v>12.76</v>
      </c>
      <c r="N22" s="23"/>
      <c r="P22" s="38">
        <f t="shared" si="1"/>
        <v>5.3234719999999989</v>
      </c>
      <c r="Q22" s="38">
        <f t="shared" si="2"/>
        <v>2.9769079999999999</v>
      </c>
      <c r="R22" s="38">
        <f t="shared" si="3"/>
        <v>3.8394840000000001</v>
      </c>
      <c r="S22" s="38">
        <f t="shared" si="4"/>
        <v>0.62013600000000002</v>
      </c>
      <c r="T22" s="38">
        <f t="shared" si="10"/>
        <v>12.76</v>
      </c>
    </row>
    <row r="23" spans="1:20">
      <c r="A23" s="8" t="s">
        <v>65</v>
      </c>
      <c r="B23" s="203">
        <v>12.76</v>
      </c>
      <c r="C23" s="203">
        <v>12.76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5.3234719999999989</v>
      </c>
      <c r="J23" s="22">
        <f t="shared" si="6"/>
        <v>2.9769079999999999</v>
      </c>
      <c r="K23" s="22">
        <f t="shared" si="7"/>
        <v>3.8394840000000001</v>
      </c>
      <c r="L23" s="22">
        <f t="shared" si="8"/>
        <v>0.62013600000000002</v>
      </c>
      <c r="M23" s="156">
        <f t="shared" si="9"/>
        <v>12.76</v>
      </c>
      <c r="N23" s="23"/>
      <c r="P23" s="38">
        <f t="shared" si="1"/>
        <v>5.3234719999999989</v>
      </c>
      <c r="Q23" s="38">
        <f t="shared" si="2"/>
        <v>2.9769079999999999</v>
      </c>
      <c r="R23" s="38">
        <f t="shared" si="3"/>
        <v>3.8394840000000001</v>
      </c>
      <c r="S23" s="38">
        <f t="shared" si="4"/>
        <v>0.62013600000000002</v>
      </c>
      <c r="T23" s="38">
        <f t="shared" si="10"/>
        <v>12.76</v>
      </c>
    </row>
    <row r="24" spans="1:20">
      <c r="A24" s="8" t="s">
        <v>66</v>
      </c>
      <c r="B24" s="203">
        <v>12.76</v>
      </c>
      <c r="C24" s="203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3">
        <v>12</v>
      </c>
      <c r="C25" s="203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3">
        <v>12</v>
      </c>
      <c r="C26" s="203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3">
        <v>12</v>
      </c>
      <c r="C27" s="203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3">
        <v>12</v>
      </c>
      <c r="C28" s="203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3">
        <v>12</v>
      </c>
      <c r="C29" s="203">
        <v>12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5.0064000000000002</v>
      </c>
      <c r="J29" s="22">
        <f t="shared" si="6"/>
        <v>2.7995999999999999</v>
      </c>
      <c r="K29" s="22">
        <f t="shared" si="7"/>
        <v>3.6107999999999998</v>
      </c>
      <c r="L29" s="22">
        <f t="shared" si="8"/>
        <v>0.58320000000000005</v>
      </c>
      <c r="M29" s="156">
        <f t="shared" si="9"/>
        <v>12</v>
      </c>
      <c r="N29" s="23"/>
      <c r="P29" s="38">
        <f t="shared" si="1"/>
        <v>5.0064000000000002</v>
      </c>
      <c r="Q29" s="38">
        <f t="shared" si="2"/>
        <v>2.7995999999999999</v>
      </c>
      <c r="R29" s="38">
        <f t="shared" si="3"/>
        <v>3.6107999999999998</v>
      </c>
      <c r="S29" s="38">
        <f t="shared" si="4"/>
        <v>0.58320000000000005</v>
      </c>
      <c r="T29" s="38">
        <f t="shared" si="10"/>
        <v>12</v>
      </c>
    </row>
    <row r="30" spans="1:20">
      <c r="A30" s="8" t="s">
        <v>72</v>
      </c>
      <c r="B30" s="203">
        <v>12</v>
      </c>
      <c r="C30" s="203">
        <v>12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5.0064000000000002</v>
      </c>
      <c r="J30" s="22">
        <f t="shared" si="6"/>
        <v>2.7995999999999999</v>
      </c>
      <c r="K30" s="22">
        <f t="shared" si="7"/>
        <v>3.6107999999999998</v>
      </c>
      <c r="L30" s="22">
        <f t="shared" si="8"/>
        <v>0.58320000000000005</v>
      </c>
      <c r="M30" s="156">
        <f t="shared" si="9"/>
        <v>12</v>
      </c>
      <c r="N30" s="23"/>
      <c r="P30" s="38">
        <f t="shared" si="1"/>
        <v>5.0064000000000002</v>
      </c>
      <c r="Q30" s="38">
        <f t="shared" si="2"/>
        <v>2.7995999999999999</v>
      </c>
      <c r="R30" s="38">
        <f t="shared" si="3"/>
        <v>3.6107999999999998</v>
      </c>
      <c r="S30" s="38">
        <f t="shared" si="4"/>
        <v>0.58320000000000005</v>
      </c>
      <c r="T30" s="38">
        <f t="shared" si="10"/>
        <v>12</v>
      </c>
    </row>
    <row r="31" spans="1:20">
      <c r="A31" s="8" t="s">
        <v>73</v>
      </c>
      <c r="B31" s="203">
        <v>12</v>
      </c>
      <c r="C31" s="203">
        <v>12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5.0064000000000002</v>
      </c>
      <c r="J31" s="22">
        <f t="shared" si="6"/>
        <v>2.7995999999999999</v>
      </c>
      <c r="K31" s="22">
        <f t="shared" si="7"/>
        <v>3.6107999999999998</v>
      </c>
      <c r="L31" s="22">
        <f t="shared" si="8"/>
        <v>0.58320000000000005</v>
      </c>
      <c r="M31" s="156">
        <f t="shared" si="9"/>
        <v>12</v>
      </c>
      <c r="N31" s="23"/>
      <c r="P31" s="38">
        <f t="shared" si="1"/>
        <v>5.0064000000000002</v>
      </c>
      <c r="Q31" s="38">
        <f t="shared" si="2"/>
        <v>2.7995999999999999</v>
      </c>
      <c r="R31" s="38">
        <f t="shared" si="3"/>
        <v>3.6107999999999998</v>
      </c>
      <c r="S31" s="38">
        <f t="shared" si="4"/>
        <v>0.58320000000000005</v>
      </c>
      <c r="T31" s="38">
        <f t="shared" si="10"/>
        <v>12</v>
      </c>
    </row>
    <row r="32" spans="1:20">
      <c r="A32" s="8" t="s">
        <v>74</v>
      </c>
      <c r="B32" s="203">
        <v>12</v>
      </c>
      <c r="C32" s="203">
        <v>12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5.0064000000000002</v>
      </c>
      <c r="J32" s="22">
        <f t="shared" si="6"/>
        <v>2.7995999999999999</v>
      </c>
      <c r="K32" s="22">
        <f t="shared" si="7"/>
        <v>3.6107999999999998</v>
      </c>
      <c r="L32" s="22">
        <f t="shared" si="8"/>
        <v>0.58320000000000005</v>
      </c>
      <c r="M32" s="156">
        <f t="shared" si="9"/>
        <v>12</v>
      </c>
      <c r="N32" s="23"/>
      <c r="P32" s="38">
        <f t="shared" si="1"/>
        <v>5.0064000000000002</v>
      </c>
      <c r="Q32" s="38">
        <f t="shared" si="2"/>
        <v>2.7995999999999999</v>
      </c>
      <c r="R32" s="38">
        <f t="shared" si="3"/>
        <v>3.6107999999999998</v>
      </c>
      <c r="S32" s="38">
        <f t="shared" si="4"/>
        <v>0.58320000000000005</v>
      </c>
      <c r="T32" s="38">
        <f t="shared" si="10"/>
        <v>12</v>
      </c>
    </row>
    <row r="33" spans="1:20">
      <c r="A33" s="8" t="s">
        <v>75</v>
      </c>
      <c r="B33" s="203">
        <v>12</v>
      </c>
      <c r="C33" s="203">
        <v>12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5.0064000000000002</v>
      </c>
      <c r="J33" s="22">
        <f t="shared" si="6"/>
        <v>2.7995999999999999</v>
      </c>
      <c r="K33" s="22">
        <f t="shared" si="7"/>
        <v>3.6107999999999998</v>
      </c>
      <c r="L33" s="22">
        <f t="shared" si="8"/>
        <v>0.58320000000000005</v>
      </c>
      <c r="M33" s="156">
        <f t="shared" si="9"/>
        <v>12</v>
      </c>
      <c r="N33" s="23"/>
      <c r="P33" s="38">
        <f t="shared" si="1"/>
        <v>5.0064000000000002</v>
      </c>
      <c r="Q33" s="38">
        <f t="shared" si="2"/>
        <v>2.7995999999999999</v>
      </c>
      <c r="R33" s="38">
        <f t="shared" si="3"/>
        <v>3.6107999999999998</v>
      </c>
      <c r="S33" s="38">
        <f t="shared" si="4"/>
        <v>0.58320000000000005</v>
      </c>
      <c r="T33" s="38">
        <f t="shared" si="10"/>
        <v>12</v>
      </c>
    </row>
    <row r="34" spans="1:20">
      <c r="A34" s="8" t="s">
        <v>76</v>
      </c>
      <c r="B34" s="203">
        <v>12</v>
      </c>
      <c r="C34" s="203">
        <v>12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5.0064000000000002</v>
      </c>
      <c r="J34" s="22">
        <f t="shared" si="6"/>
        <v>2.7995999999999999</v>
      </c>
      <c r="K34" s="22">
        <f t="shared" si="7"/>
        <v>3.6107999999999998</v>
      </c>
      <c r="L34" s="22">
        <f t="shared" si="8"/>
        <v>0.58320000000000005</v>
      </c>
      <c r="M34" s="156">
        <f t="shared" si="9"/>
        <v>12</v>
      </c>
      <c r="N34" s="23"/>
      <c r="P34" s="38">
        <f t="shared" si="1"/>
        <v>5.0064000000000002</v>
      </c>
      <c r="Q34" s="38">
        <f t="shared" si="2"/>
        <v>2.7995999999999999</v>
      </c>
      <c r="R34" s="38">
        <f t="shared" si="3"/>
        <v>3.6107999999999998</v>
      </c>
      <c r="S34" s="38">
        <f t="shared" si="4"/>
        <v>0.58320000000000005</v>
      </c>
      <c r="T34" s="38">
        <f t="shared" si="10"/>
        <v>12</v>
      </c>
    </row>
    <row r="35" spans="1:20">
      <c r="A35" s="8" t="s">
        <v>77</v>
      </c>
      <c r="B35" s="203">
        <v>12</v>
      </c>
      <c r="C35" s="203">
        <v>12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5.0064000000000002</v>
      </c>
      <c r="J35" s="22">
        <f t="shared" si="6"/>
        <v>2.7995999999999999</v>
      </c>
      <c r="K35" s="22">
        <f t="shared" si="7"/>
        <v>3.6107999999999998</v>
      </c>
      <c r="L35" s="22">
        <f t="shared" si="8"/>
        <v>0.58320000000000005</v>
      </c>
      <c r="M35" s="156">
        <f t="shared" si="9"/>
        <v>12</v>
      </c>
      <c r="N35" s="23"/>
      <c r="P35" s="38">
        <f t="shared" ref="P35:P66" si="12">I35</f>
        <v>5.0064000000000002</v>
      </c>
      <c r="Q35" s="38">
        <f t="shared" ref="Q35:Q66" si="13">J35</f>
        <v>2.7995999999999999</v>
      </c>
      <c r="R35" s="38">
        <f t="shared" ref="R35:R66" si="14">K35</f>
        <v>3.6107999999999998</v>
      </c>
      <c r="S35" s="38">
        <f t="shared" ref="S35:S66" si="15">L35</f>
        <v>0.58320000000000005</v>
      </c>
      <c r="T35" s="38">
        <f t="shared" si="10"/>
        <v>12</v>
      </c>
    </row>
    <row r="36" spans="1:20">
      <c r="A36" s="8" t="s">
        <v>78</v>
      </c>
      <c r="B36" s="203">
        <v>12</v>
      </c>
      <c r="C36" s="203">
        <v>12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5.0064000000000002</v>
      </c>
      <c r="J36" s="22">
        <f t="shared" si="6"/>
        <v>2.7995999999999999</v>
      </c>
      <c r="K36" s="22">
        <f t="shared" si="7"/>
        <v>3.6107999999999998</v>
      </c>
      <c r="L36" s="22">
        <f t="shared" si="8"/>
        <v>0.58320000000000005</v>
      </c>
      <c r="M36" s="156">
        <f t="shared" si="9"/>
        <v>12</v>
      </c>
      <c r="N36" s="23"/>
      <c r="P36" s="38">
        <f t="shared" si="12"/>
        <v>5.0064000000000002</v>
      </c>
      <c r="Q36" s="38">
        <f t="shared" si="13"/>
        <v>2.7995999999999999</v>
      </c>
      <c r="R36" s="38">
        <f t="shared" si="14"/>
        <v>3.6107999999999998</v>
      </c>
      <c r="S36" s="38">
        <f t="shared" si="15"/>
        <v>0.58320000000000005</v>
      </c>
      <c r="T36" s="38">
        <f t="shared" si="10"/>
        <v>12</v>
      </c>
    </row>
    <row r="37" spans="1:20">
      <c r="A37" s="8" t="s">
        <v>79</v>
      </c>
      <c r="B37" s="203">
        <v>12</v>
      </c>
      <c r="C37" s="203">
        <v>12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5.0064000000000002</v>
      </c>
      <c r="J37" s="22">
        <f t="shared" si="6"/>
        <v>2.7995999999999999</v>
      </c>
      <c r="K37" s="22">
        <f t="shared" si="7"/>
        <v>3.6107999999999998</v>
      </c>
      <c r="L37" s="22">
        <f t="shared" si="8"/>
        <v>0.58320000000000005</v>
      </c>
      <c r="M37" s="156">
        <f t="shared" si="9"/>
        <v>12</v>
      </c>
      <c r="N37" s="23"/>
      <c r="P37" s="38">
        <f t="shared" si="12"/>
        <v>5.0064000000000002</v>
      </c>
      <c r="Q37" s="38">
        <f t="shared" si="13"/>
        <v>2.7995999999999999</v>
      </c>
      <c r="R37" s="38">
        <f t="shared" si="14"/>
        <v>3.6107999999999998</v>
      </c>
      <c r="S37" s="38">
        <f t="shared" si="15"/>
        <v>0.58320000000000005</v>
      </c>
      <c r="T37" s="38">
        <f t="shared" si="10"/>
        <v>12</v>
      </c>
    </row>
    <row r="38" spans="1:20">
      <c r="A38" s="8" t="s">
        <v>80</v>
      </c>
      <c r="B38" s="203">
        <v>12</v>
      </c>
      <c r="C38" s="203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3">
        <v>12</v>
      </c>
      <c r="C39" s="203">
        <v>12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5.0064000000000002</v>
      </c>
      <c r="J39" s="22">
        <f t="shared" si="6"/>
        <v>2.7995999999999999</v>
      </c>
      <c r="K39" s="22">
        <f t="shared" si="7"/>
        <v>3.6107999999999998</v>
      </c>
      <c r="L39" s="22">
        <f t="shared" si="8"/>
        <v>0.58320000000000005</v>
      </c>
      <c r="M39" s="156">
        <f t="shared" si="9"/>
        <v>12</v>
      </c>
      <c r="N39" s="23"/>
      <c r="P39" s="38">
        <f t="shared" si="12"/>
        <v>5.0064000000000002</v>
      </c>
      <c r="Q39" s="38">
        <f t="shared" si="13"/>
        <v>2.7995999999999999</v>
      </c>
      <c r="R39" s="38">
        <f t="shared" si="14"/>
        <v>3.6107999999999998</v>
      </c>
      <c r="S39" s="38">
        <f t="shared" si="15"/>
        <v>0.58320000000000005</v>
      </c>
      <c r="T39" s="38">
        <f t="shared" si="10"/>
        <v>12</v>
      </c>
    </row>
    <row r="40" spans="1:20">
      <c r="A40" s="8" t="s">
        <v>82</v>
      </c>
      <c r="B40" s="203">
        <v>12</v>
      </c>
      <c r="C40" s="203">
        <v>12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5.0064000000000002</v>
      </c>
      <c r="J40" s="22">
        <f t="shared" si="6"/>
        <v>2.7995999999999999</v>
      </c>
      <c r="K40" s="22">
        <f t="shared" si="7"/>
        <v>3.6107999999999998</v>
      </c>
      <c r="L40" s="22">
        <f t="shared" si="8"/>
        <v>0.58320000000000005</v>
      </c>
      <c r="M40" s="156">
        <f t="shared" si="9"/>
        <v>12</v>
      </c>
      <c r="N40" s="23"/>
      <c r="P40" s="38">
        <f t="shared" si="12"/>
        <v>5.0064000000000002</v>
      </c>
      <c r="Q40" s="38">
        <f t="shared" si="13"/>
        <v>2.7995999999999999</v>
      </c>
      <c r="R40" s="38">
        <f t="shared" si="14"/>
        <v>3.6107999999999998</v>
      </c>
      <c r="S40" s="38">
        <f t="shared" si="15"/>
        <v>0.58320000000000005</v>
      </c>
      <c r="T40" s="38">
        <f t="shared" si="10"/>
        <v>12</v>
      </c>
    </row>
    <row r="41" spans="1:20">
      <c r="A41" s="8" t="s">
        <v>83</v>
      </c>
      <c r="B41" s="203">
        <v>12</v>
      </c>
      <c r="C41" s="203">
        <v>12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5.0064000000000002</v>
      </c>
      <c r="J41" s="22">
        <f t="shared" si="6"/>
        <v>2.7995999999999999</v>
      </c>
      <c r="K41" s="22">
        <f t="shared" si="7"/>
        <v>3.6107999999999998</v>
      </c>
      <c r="L41" s="22">
        <f t="shared" si="8"/>
        <v>0.58320000000000005</v>
      </c>
      <c r="M41" s="156">
        <f t="shared" si="9"/>
        <v>12</v>
      </c>
      <c r="N41" s="23"/>
      <c r="P41" s="38">
        <f t="shared" si="12"/>
        <v>5.0064000000000002</v>
      </c>
      <c r="Q41" s="38">
        <f t="shared" si="13"/>
        <v>2.7995999999999999</v>
      </c>
      <c r="R41" s="38">
        <f t="shared" si="14"/>
        <v>3.6107999999999998</v>
      </c>
      <c r="S41" s="38">
        <f t="shared" si="15"/>
        <v>0.58320000000000005</v>
      </c>
      <c r="T41" s="38">
        <f t="shared" si="10"/>
        <v>12</v>
      </c>
    </row>
    <row r="42" spans="1:20">
      <c r="A42" s="8" t="s">
        <v>84</v>
      </c>
      <c r="B42" s="203">
        <v>12</v>
      </c>
      <c r="C42" s="203">
        <v>12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5.0064000000000002</v>
      </c>
      <c r="J42" s="22">
        <f t="shared" si="6"/>
        <v>2.7995999999999999</v>
      </c>
      <c r="K42" s="22">
        <f t="shared" si="7"/>
        <v>3.6107999999999998</v>
      </c>
      <c r="L42" s="22">
        <f t="shared" si="8"/>
        <v>0.58320000000000005</v>
      </c>
      <c r="M42" s="156">
        <f t="shared" si="9"/>
        <v>12</v>
      </c>
      <c r="N42" s="23"/>
      <c r="P42" s="38">
        <f t="shared" si="12"/>
        <v>5.0064000000000002</v>
      </c>
      <c r="Q42" s="38">
        <f t="shared" si="13"/>
        <v>2.7995999999999999</v>
      </c>
      <c r="R42" s="38">
        <f t="shared" si="14"/>
        <v>3.6107999999999998</v>
      </c>
      <c r="S42" s="38">
        <f t="shared" si="15"/>
        <v>0.58320000000000005</v>
      </c>
      <c r="T42" s="38">
        <f t="shared" si="10"/>
        <v>12</v>
      </c>
    </row>
    <row r="43" spans="1:20">
      <c r="A43" s="8" t="s">
        <v>85</v>
      </c>
      <c r="B43" s="203">
        <v>12</v>
      </c>
      <c r="C43" s="203">
        <v>12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5.0064000000000002</v>
      </c>
      <c r="J43" s="22">
        <f t="shared" si="6"/>
        <v>2.7995999999999999</v>
      </c>
      <c r="K43" s="22">
        <f t="shared" si="7"/>
        <v>3.6107999999999998</v>
      </c>
      <c r="L43" s="22">
        <f t="shared" si="8"/>
        <v>0.58320000000000005</v>
      </c>
      <c r="M43" s="156">
        <f t="shared" si="9"/>
        <v>12</v>
      </c>
      <c r="N43" s="23"/>
      <c r="P43" s="38">
        <f t="shared" si="12"/>
        <v>5.0064000000000002</v>
      </c>
      <c r="Q43" s="38">
        <f t="shared" si="13"/>
        <v>2.7995999999999999</v>
      </c>
      <c r="R43" s="38">
        <f t="shared" si="14"/>
        <v>3.6107999999999998</v>
      </c>
      <c r="S43" s="38">
        <f t="shared" si="15"/>
        <v>0.58320000000000005</v>
      </c>
      <c r="T43" s="38">
        <f t="shared" si="10"/>
        <v>12</v>
      </c>
    </row>
    <row r="44" spans="1:20">
      <c r="A44" s="8" t="s">
        <v>86</v>
      </c>
      <c r="B44" s="203">
        <v>12</v>
      </c>
      <c r="C44" s="203">
        <v>12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5.0064000000000002</v>
      </c>
      <c r="J44" s="22">
        <f t="shared" si="6"/>
        <v>2.7995999999999999</v>
      </c>
      <c r="K44" s="22">
        <f t="shared" si="7"/>
        <v>3.6107999999999998</v>
      </c>
      <c r="L44" s="22">
        <f t="shared" si="8"/>
        <v>0.58320000000000005</v>
      </c>
      <c r="M44" s="156">
        <f t="shared" si="9"/>
        <v>12</v>
      </c>
      <c r="N44" s="23"/>
      <c r="P44" s="38">
        <f t="shared" si="12"/>
        <v>5.0064000000000002</v>
      </c>
      <c r="Q44" s="38">
        <f t="shared" si="13"/>
        <v>2.7995999999999999</v>
      </c>
      <c r="R44" s="38">
        <f t="shared" si="14"/>
        <v>3.6107999999999998</v>
      </c>
      <c r="S44" s="38">
        <f t="shared" si="15"/>
        <v>0.58320000000000005</v>
      </c>
      <c r="T44" s="38">
        <f t="shared" si="10"/>
        <v>12</v>
      </c>
    </row>
    <row r="45" spans="1:20">
      <c r="A45" s="8" t="s">
        <v>87</v>
      </c>
      <c r="B45" s="203">
        <v>12</v>
      </c>
      <c r="C45" s="203">
        <v>12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5.0064000000000002</v>
      </c>
      <c r="J45" s="22">
        <f t="shared" si="6"/>
        <v>2.7995999999999999</v>
      </c>
      <c r="K45" s="22">
        <f t="shared" si="7"/>
        <v>3.6107999999999998</v>
      </c>
      <c r="L45" s="22">
        <f t="shared" si="8"/>
        <v>0.58320000000000005</v>
      </c>
      <c r="M45" s="156">
        <f t="shared" si="9"/>
        <v>12</v>
      </c>
      <c r="N45" s="23"/>
      <c r="P45" s="38">
        <f t="shared" si="12"/>
        <v>5.0064000000000002</v>
      </c>
      <c r="Q45" s="38">
        <f t="shared" si="13"/>
        <v>2.7995999999999999</v>
      </c>
      <c r="R45" s="38">
        <f t="shared" si="14"/>
        <v>3.6107999999999998</v>
      </c>
      <c r="S45" s="38">
        <f t="shared" si="15"/>
        <v>0.58320000000000005</v>
      </c>
      <c r="T45" s="38">
        <f t="shared" si="10"/>
        <v>12</v>
      </c>
    </row>
    <row r="46" spans="1:20">
      <c r="A46" s="8" t="s">
        <v>88</v>
      </c>
      <c r="B46" s="203">
        <v>12</v>
      </c>
      <c r="C46" s="203">
        <v>12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5.0064000000000002</v>
      </c>
      <c r="J46" s="22">
        <f t="shared" si="6"/>
        <v>2.7995999999999999</v>
      </c>
      <c r="K46" s="22">
        <f t="shared" si="7"/>
        <v>3.6107999999999998</v>
      </c>
      <c r="L46" s="22">
        <f t="shared" si="8"/>
        <v>0.58320000000000005</v>
      </c>
      <c r="M46" s="156">
        <f t="shared" si="9"/>
        <v>12</v>
      </c>
      <c r="N46" s="23"/>
      <c r="P46" s="38">
        <f t="shared" si="12"/>
        <v>5.0064000000000002</v>
      </c>
      <c r="Q46" s="38">
        <f t="shared" si="13"/>
        <v>2.7995999999999999</v>
      </c>
      <c r="R46" s="38">
        <f t="shared" si="14"/>
        <v>3.6107999999999998</v>
      </c>
      <c r="S46" s="38">
        <f t="shared" si="15"/>
        <v>0.58320000000000005</v>
      </c>
      <c r="T46" s="38">
        <f t="shared" si="10"/>
        <v>12</v>
      </c>
    </row>
    <row r="47" spans="1:20">
      <c r="A47" s="8" t="s">
        <v>89</v>
      </c>
      <c r="B47" s="203">
        <v>12</v>
      </c>
      <c r="C47" s="203">
        <v>12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5.0064000000000002</v>
      </c>
      <c r="J47" s="22">
        <f t="shared" si="6"/>
        <v>2.7995999999999999</v>
      </c>
      <c r="K47" s="22">
        <f t="shared" si="7"/>
        <v>3.6107999999999998</v>
      </c>
      <c r="L47" s="22">
        <f t="shared" si="8"/>
        <v>0.58320000000000005</v>
      </c>
      <c r="M47" s="156">
        <f t="shared" si="9"/>
        <v>12</v>
      </c>
      <c r="N47" s="23"/>
      <c r="P47" s="38">
        <f t="shared" si="12"/>
        <v>5.0064000000000002</v>
      </c>
      <c r="Q47" s="38">
        <f t="shared" si="13"/>
        <v>2.7995999999999999</v>
      </c>
      <c r="R47" s="38">
        <f t="shared" si="14"/>
        <v>3.6107999999999998</v>
      </c>
      <c r="S47" s="38">
        <f t="shared" si="15"/>
        <v>0.58320000000000005</v>
      </c>
      <c r="T47" s="38">
        <f t="shared" si="10"/>
        <v>12</v>
      </c>
    </row>
    <row r="48" spans="1:20">
      <c r="A48" s="8" t="s">
        <v>90</v>
      </c>
      <c r="B48" s="203">
        <v>12</v>
      </c>
      <c r="C48" s="203">
        <v>12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5.0064000000000002</v>
      </c>
      <c r="J48" s="22">
        <f t="shared" si="6"/>
        <v>2.7995999999999999</v>
      </c>
      <c r="K48" s="22">
        <f t="shared" si="7"/>
        <v>3.6107999999999998</v>
      </c>
      <c r="L48" s="22">
        <f t="shared" si="8"/>
        <v>0.58320000000000005</v>
      </c>
      <c r="M48" s="156">
        <f t="shared" si="9"/>
        <v>12</v>
      </c>
      <c r="N48" s="23"/>
      <c r="P48" s="38">
        <f t="shared" si="12"/>
        <v>5.0064000000000002</v>
      </c>
      <c r="Q48" s="38">
        <f t="shared" si="13"/>
        <v>2.7995999999999999</v>
      </c>
      <c r="R48" s="38">
        <f t="shared" si="14"/>
        <v>3.6107999999999998</v>
      </c>
      <c r="S48" s="38">
        <f t="shared" si="15"/>
        <v>0.58320000000000005</v>
      </c>
      <c r="T48" s="38">
        <f t="shared" si="10"/>
        <v>12</v>
      </c>
    </row>
    <row r="49" spans="1:20">
      <c r="A49" s="8" t="s">
        <v>91</v>
      </c>
      <c r="B49" s="203">
        <v>12</v>
      </c>
      <c r="C49" s="203">
        <v>12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5.0064000000000002</v>
      </c>
      <c r="J49" s="22">
        <f t="shared" si="6"/>
        <v>2.7995999999999999</v>
      </c>
      <c r="K49" s="22">
        <f t="shared" si="7"/>
        <v>3.6107999999999998</v>
      </c>
      <c r="L49" s="22">
        <f t="shared" si="8"/>
        <v>0.58320000000000005</v>
      </c>
      <c r="M49" s="156">
        <f t="shared" si="9"/>
        <v>12</v>
      </c>
      <c r="N49" s="23"/>
      <c r="P49" s="38">
        <f t="shared" si="12"/>
        <v>5.0064000000000002</v>
      </c>
      <c r="Q49" s="38">
        <f t="shared" si="13"/>
        <v>2.7995999999999999</v>
      </c>
      <c r="R49" s="38">
        <f t="shared" si="14"/>
        <v>3.6107999999999998</v>
      </c>
      <c r="S49" s="38">
        <f t="shared" si="15"/>
        <v>0.58320000000000005</v>
      </c>
      <c r="T49" s="38">
        <f t="shared" si="10"/>
        <v>12</v>
      </c>
    </row>
    <row r="50" spans="1:20">
      <c r="A50" s="8" t="s">
        <v>92</v>
      </c>
      <c r="B50" s="203">
        <v>12</v>
      </c>
      <c r="C50" s="203">
        <v>12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5.0064000000000002</v>
      </c>
      <c r="J50" s="22">
        <f t="shared" si="6"/>
        <v>2.7995999999999999</v>
      </c>
      <c r="K50" s="22">
        <f t="shared" si="7"/>
        <v>3.6107999999999998</v>
      </c>
      <c r="L50" s="22">
        <f t="shared" si="8"/>
        <v>0.58320000000000005</v>
      </c>
      <c r="M50" s="156">
        <f t="shared" si="9"/>
        <v>12</v>
      </c>
      <c r="N50" s="23"/>
      <c r="P50" s="38">
        <f t="shared" si="12"/>
        <v>5.0064000000000002</v>
      </c>
      <c r="Q50" s="38">
        <f t="shared" si="13"/>
        <v>2.7995999999999999</v>
      </c>
      <c r="R50" s="38">
        <f t="shared" si="14"/>
        <v>3.6107999999999998</v>
      </c>
      <c r="S50" s="38">
        <f t="shared" si="15"/>
        <v>0.58320000000000005</v>
      </c>
      <c r="T50" s="38">
        <f t="shared" si="10"/>
        <v>12</v>
      </c>
    </row>
    <row r="51" spans="1:20">
      <c r="A51" s="8" t="s">
        <v>93</v>
      </c>
      <c r="B51" s="203">
        <v>12</v>
      </c>
      <c r="C51" s="203">
        <v>12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5.0064000000000002</v>
      </c>
      <c r="J51" s="22">
        <f t="shared" si="6"/>
        <v>2.7995999999999999</v>
      </c>
      <c r="K51" s="22">
        <f t="shared" si="7"/>
        <v>3.6107999999999998</v>
      </c>
      <c r="L51" s="22">
        <f t="shared" si="8"/>
        <v>0.58320000000000005</v>
      </c>
      <c r="M51" s="156">
        <f t="shared" si="9"/>
        <v>12</v>
      </c>
      <c r="N51" s="23"/>
      <c r="P51" s="38">
        <f t="shared" si="12"/>
        <v>5.0064000000000002</v>
      </c>
      <c r="Q51" s="38">
        <f t="shared" si="13"/>
        <v>2.7995999999999999</v>
      </c>
      <c r="R51" s="38">
        <f t="shared" si="14"/>
        <v>3.6107999999999998</v>
      </c>
      <c r="S51" s="38">
        <f t="shared" si="15"/>
        <v>0.58320000000000005</v>
      </c>
      <c r="T51" s="38">
        <f t="shared" si="10"/>
        <v>12</v>
      </c>
    </row>
    <row r="52" spans="1:20">
      <c r="A52" s="8" t="s">
        <v>94</v>
      </c>
      <c r="B52" s="203">
        <v>12</v>
      </c>
      <c r="C52" s="203">
        <v>12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5.0064000000000002</v>
      </c>
      <c r="J52" s="22">
        <f t="shared" si="6"/>
        <v>2.7995999999999999</v>
      </c>
      <c r="K52" s="22">
        <f t="shared" si="7"/>
        <v>3.6107999999999998</v>
      </c>
      <c r="L52" s="22">
        <f t="shared" si="8"/>
        <v>0.58320000000000005</v>
      </c>
      <c r="M52" s="156">
        <f t="shared" si="9"/>
        <v>12</v>
      </c>
      <c r="N52" s="23"/>
      <c r="P52" s="38">
        <f t="shared" si="12"/>
        <v>5.0064000000000002</v>
      </c>
      <c r="Q52" s="38">
        <f t="shared" si="13"/>
        <v>2.7995999999999999</v>
      </c>
      <c r="R52" s="38">
        <f t="shared" si="14"/>
        <v>3.6107999999999998</v>
      </c>
      <c r="S52" s="38">
        <f t="shared" si="15"/>
        <v>0.58320000000000005</v>
      </c>
      <c r="T52" s="38">
        <f t="shared" si="10"/>
        <v>12</v>
      </c>
    </row>
    <row r="53" spans="1:20">
      <c r="A53" s="8" t="s">
        <v>95</v>
      </c>
      <c r="B53" s="203">
        <v>12</v>
      </c>
      <c r="C53" s="203">
        <v>12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5.0064000000000002</v>
      </c>
      <c r="J53" s="22">
        <f t="shared" si="6"/>
        <v>2.7995999999999999</v>
      </c>
      <c r="K53" s="22">
        <f t="shared" si="7"/>
        <v>3.6107999999999998</v>
      </c>
      <c r="L53" s="22">
        <f t="shared" si="8"/>
        <v>0.58320000000000005</v>
      </c>
      <c r="M53" s="156">
        <f t="shared" si="9"/>
        <v>12</v>
      </c>
      <c r="N53" s="23"/>
      <c r="P53" s="38">
        <f t="shared" si="12"/>
        <v>5.0064000000000002</v>
      </c>
      <c r="Q53" s="38">
        <f t="shared" si="13"/>
        <v>2.7995999999999999</v>
      </c>
      <c r="R53" s="38">
        <f t="shared" si="14"/>
        <v>3.6107999999999998</v>
      </c>
      <c r="S53" s="38">
        <f t="shared" si="15"/>
        <v>0.58320000000000005</v>
      </c>
      <c r="T53" s="38">
        <f t="shared" si="10"/>
        <v>12</v>
      </c>
    </row>
    <row r="54" spans="1:20">
      <c r="A54" s="8" t="s">
        <v>96</v>
      </c>
      <c r="B54" s="203">
        <v>12</v>
      </c>
      <c r="C54" s="203">
        <v>12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5.0064000000000002</v>
      </c>
      <c r="J54" s="22">
        <f t="shared" si="6"/>
        <v>2.7995999999999999</v>
      </c>
      <c r="K54" s="22">
        <f t="shared" si="7"/>
        <v>3.6107999999999998</v>
      </c>
      <c r="L54" s="22">
        <f t="shared" si="8"/>
        <v>0.58320000000000005</v>
      </c>
      <c r="M54" s="156">
        <f t="shared" si="9"/>
        <v>12</v>
      </c>
      <c r="N54" s="23"/>
      <c r="P54" s="38">
        <f t="shared" si="12"/>
        <v>5.0064000000000002</v>
      </c>
      <c r="Q54" s="38">
        <f t="shared" si="13"/>
        <v>2.7995999999999999</v>
      </c>
      <c r="R54" s="38">
        <f t="shared" si="14"/>
        <v>3.6107999999999998</v>
      </c>
      <c r="S54" s="38">
        <f t="shared" si="15"/>
        <v>0.58320000000000005</v>
      </c>
      <c r="T54" s="38">
        <f t="shared" si="10"/>
        <v>12</v>
      </c>
    </row>
    <row r="55" spans="1:20">
      <c r="A55" s="8" t="s">
        <v>97</v>
      </c>
      <c r="B55" s="203">
        <v>12</v>
      </c>
      <c r="C55" s="203">
        <v>12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5.0064000000000002</v>
      </c>
      <c r="J55" s="22">
        <f t="shared" si="6"/>
        <v>2.7995999999999999</v>
      </c>
      <c r="K55" s="22">
        <f t="shared" si="7"/>
        <v>3.6107999999999998</v>
      </c>
      <c r="L55" s="22">
        <f t="shared" si="8"/>
        <v>0.58320000000000005</v>
      </c>
      <c r="M55" s="156">
        <f t="shared" si="9"/>
        <v>12</v>
      </c>
      <c r="N55" s="23"/>
      <c r="P55" s="38">
        <f t="shared" si="12"/>
        <v>5.0064000000000002</v>
      </c>
      <c r="Q55" s="38">
        <f t="shared" si="13"/>
        <v>2.7995999999999999</v>
      </c>
      <c r="R55" s="38">
        <f t="shared" si="14"/>
        <v>3.6107999999999998</v>
      </c>
      <c r="S55" s="38">
        <f t="shared" si="15"/>
        <v>0.58320000000000005</v>
      </c>
      <c r="T55" s="38">
        <f t="shared" si="10"/>
        <v>12</v>
      </c>
    </row>
    <row r="56" spans="1:20">
      <c r="A56" s="8" t="s">
        <v>98</v>
      </c>
      <c r="B56" s="203">
        <v>12</v>
      </c>
      <c r="C56" s="203">
        <v>12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5.0064000000000002</v>
      </c>
      <c r="J56" s="22">
        <f t="shared" si="6"/>
        <v>2.7995999999999999</v>
      </c>
      <c r="K56" s="22">
        <f t="shared" si="7"/>
        <v>3.6107999999999998</v>
      </c>
      <c r="L56" s="22">
        <f t="shared" si="8"/>
        <v>0.58320000000000005</v>
      </c>
      <c r="M56" s="156">
        <f t="shared" si="9"/>
        <v>12</v>
      </c>
      <c r="N56" s="23"/>
      <c r="P56" s="38">
        <f t="shared" si="12"/>
        <v>5.0064000000000002</v>
      </c>
      <c r="Q56" s="38">
        <f t="shared" si="13"/>
        <v>2.7995999999999999</v>
      </c>
      <c r="R56" s="38">
        <f t="shared" si="14"/>
        <v>3.6107999999999998</v>
      </c>
      <c r="S56" s="38">
        <f t="shared" si="15"/>
        <v>0.58320000000000005</v>
      </c>
      <c r="T56" s="38">
        <f t="shared" si="10"/>
        <v>12</v>
      </c>
    </row>
    <row r="57" spans="1:20">
      <c r="A57" s="8" t="s">
        <v>99</v>
      </c>
      <c r="B57" s="203">
        <v>12</v>
      </c>
      <c r="C57" s="203">
        <v>12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5.0064000000000002</v>
      </c>
      <c r="J57" s="22">
        <f t="shared" si="6"/>
        <v>2.7995999999999999</v>
      </c>
      <c r="K57" s="22">
        <f t="shared" si="7"/>
        <v>3.6107999999999998</v>
      </c>
      <c r="L57" s="22">
        <f t="shared" si="8"/>
        <v>0.58320000000000005</v>
      </c>
      <c r="M57" s="156">
        <f t="shared" si="9"/>
        <v>12</v>
      </c>
      <c r="N57" s="23"/>
      <c r="P57" s="38">
        <f t="shared" si="12"/>
        <v>5.0064000000000002</v>
      </c>
      <c r="Q57" s="38">
        <f t="shared" si="13"/>
        <v>2.7995999999999999</v>
      </c>
      <c r="R57" s="38">
        <f t="shared" si="14"/>
        <v>3.6107999999999998</v>
      </c>
      <c r="S57" s="38">
        <f t="shared" si="15"/>
        <v>0.58320000000000005</v>
      </c>
      <c r="T57" s="38">
        <f t="shared" si="10"/>
        <v>12</v>
      </c>
    </row>
    <row r="58" spans="1:20">
      <c r="A58" s="8" t="s">
        <v>100</v>
      </c>
      <c r="B58" s="203">
        <v>12</v>
      </c>
      <c r="C58" s="203">
        <v>12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5.0064000000000002</v>
      </c>
      <c r="J58" s="22">
        <f t="shared" si="6"/>
        <v>2.7995999999999999</v>
      </c>
      <c r="K58" s="22">
        <f t="shared" si="7"/>
        <v>3.6107999999999998</v>
      </c>
      <c r="L58" s="22">
        <f t="shared" si="8"/>
        <v>0.58320000000000005</v>
      </c>
      <c r="M58" s="156">
        <f t="shared" si="9"/>
        <v>12</v>
      </c>
      <c r="N58" s="23"/>
      <c r="P58" s="38">
        <f t="shared" si="12"/>
        <v>5.0064000000000002</v>
      </c>
      <c r="Q58" s="38">
        <f t="shared" si="13"/>
        <v>2.7995999999999999</v>
      </c>
      <c r="R58" s="38">
        <f t="shared" si="14"/>
        <v>3.6107999999999998</v>
      </c>
      <c r="S58" s="38">
        <f t="shared" si="15"/>
        <v>0.58320000000000005</v>
      </c>
      <c r="T58" s="38">
        <f t="shared" si="10"/>
        <v>12</v>
      </c>
    </row>
    <row r="59" spans="1:20">
      <c r="A59" s="8" t="s">
        <v>101</v>
      </c>
      <c r="B59" s="203">
        <v>12</v>
      </c>
      <c r="C59" s="203">
        <v>12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5.0064000000000002</v>
      </c>
      <c r="J59" s="22">
        <f t="shared" si="6"/>
        <v>2.7995999999999999</v>
      </c>
      <c r="K59" s="22">
        <f t="shared" si="7"/>
        <v>3.6107999999999998</v>
      </c>
      <c r="L59" s="22">
        <f t="shared" si="8"/>
        <v>0.58320000000000005</v>
      </c>
      <c r="M59" s="156">
        <f t="shared" si="9"/>
        <v>12</v>
      </c>
      <c r="N59" s="23"/>
      <c r="P59" s="38">
        <f t="shared" si="12"/>
        <v>5.0064000000000002</v>
      </c>
      <c r="Q59" s="38">
        <f t="shared" si="13"/>
        <v>2.7995999999999999</v>
      </c>
      <c r="R59" s="38">
        <f t="shared" si="14"/>
        <v>3.6107999999999998</v>
      </c>
      <c r="S59" s="38">
        <f t="shared" si="15"/>
        <v>0.58320000000000005</v>
      </c>
      <c r="T59" s="38">
        <f t="shared" si="10"/>
        <v>12</v>
      </c>
    </row>
    <row r="60" spans="1:20">
      <c r="A60" s="8" t="s">
        <v>102</v>
      </c>
      <c r="B60" s="203">
        <v>12</v>
      </c>
      <c r="C60" s="203">
        <v>12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5.0064000000000002</v>
      </c>
      <c r="J60" s="22">
        <f t="shared" si="6"/>
        <v>2.7995999999999999</v>
      </c>
      <c r="K60" s="22">
        <f t="shared" si="7"/>
        <v>3.6107999999999998</v>
      </c>
      <c r="L60" s="22">
        <f t="shared" si="8"/>
        <v>0.58320000000000005</v>
      </c>
      <c r="M60" s="156">
        <f t="shared" si="9"/>
        <v>12</v>
      </c>
      <c r="N60" s="23"/>
      <c r="P60" s="38">
        <f t="shared" si="12"/>
        <v>5.0064000000000002</v>
      </c>
      <c r="Q60" s="38">
        <f t="shared" si="13"/>
        <v>2.7995999999999999</v>
      </c>
      <c r="R60" s="38">
        <f t="shared" si="14"/>
        <v>3.6107999999999998</v>
      </c>
      <c r="S60" s="38">
        <f t="shared" si="15"/>
        <v>0.58320000000000005</v>
      </c>
      <c r="T60" s="38">
        <f t="shared" si="10"/>
        <v>12</v>
      </c>
    </row>
    <row r="61" spans="1:20">
      <c r="A61" s="8" t="s">
        <v>103</v>
      </c>
      <c r="B61" s="203">
        <v>12</v>
      </c>
      <c r="C61" s="203">
        <v>12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5.0064000000000002</v>
      </c>
      <c r="J61" s="22">
        <f t="shared" si="6"/>
        <v>2.7995999999999999</v>
      </c>
      <c r="K61" s="22">
        <f t="shared" si="7"/>
        <v>3.6107999999999998</v>
      </c>
      <c r="L61" s="22">
        <f t="shared" si="8"/>
        <v>0.58320000000000005</v>
      </c>
      <c r="M61" s="156">
        <f t="shared" si="9"/>
        <v>12</v>
      </c>
      <c r="N61" s="23"/>
      <c r="P61" s="38">
        <f t="shared" si="12"/>
        <v>5.0064000000000002</v>
      </c>
      <c r="Q61" s="38">
        <f t="shared" si="13"/>
        <v>2.7995999999999999</v>
      </c>
      <c r="R61" s="38">
        <f t="shared" si="14"/>
        <v>3.6107999999999998</v>
      </c>
      <c r="S61" s="38">
        <f t="shared" si="15"/>
        <v>0.58320000000000005</v>
      </c>
      <c r="T61" s="38">
        <f t="shared" si="10"/>
        <v>12</v>
      </c>
    </row>
    <row r="62" spans="1:20">
      <c r="A62" s="8" t="s">
        <v>104</v>
      </c>
      <c r="B62" s="203">
        <v>12</v>
      </c>
      <c r="C62" s="203">
        <v>12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5.0064000000000002</v>
      </c>
      <c r="J62" s="22">
        <f t="shared" si="6"/>
        <v>2.7995999999999999</v>
      </c>
      <c r="K62" s="22">
        <f t="shared" si="7"/>
        <v>3.6107999999999998</v>
      </c>
      <c r="L62" s="22">
        <f t="shared" si="8"/>
        <v>0.58320000000000005</v>
      </c>
      <c r="M62" s="156">
        <f t="shared" si="9"/>
        <v>12</v>
      </c>
      <c r="N62" s="23"/>
      <c r="P62" s="38">
        <f t="shared" si="12"/>
        <v>5.0064000000000002</v>
      </c>
      <c r="Q62" s="38">
        <f t="shared" si="13"/>
        <v>2.7995999999999999</v>
      </c>
      <c r="R62" s="38">
        <f t="shared" si="14"/>
        <v>3.6107999999999998</v>
      </c>
      <c r="S62" s="38">
        <f t="shared" si="15"/>
        <v>0.58320000000000005</v>
      </c>
      <c r="T62" s="38">
        <f t="shared" si="10"/>
        <v>12</v>
      </c>
    </row>
    <row r="63" spans="1:20">
      <c r="A63" s="8" t="s">
        <v>105</v>
      </c>
      <c r="B63" s="203">
        <v>12</v>
      </c>
      <c r="C63" s="203">
        <v>12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5.0064000000000002</v>
      </c>
      <c r="J63" s="22">
        <f t="shared" si="6"/>
        <v>2.7995999999999999</v>
      </c>
      <c r="K63" s="22">
        <f t="shared" si="7"/>
        <v>3.6107999999999998</v>
      </c>
      <c r="L63" s="22">
        <f t="shared" si="8"/>
        <v>0.58320000000000005</v>
      </c>
      <c r="M63" s="156">
        <f t="shared" si="9"/>
        <v>12</v>
      </c>
      <c r="N63" s="23"/>
      <c r="P63" s="38">
        <f t="shared" si="12"/>
        <v>5.0064000000000002</v>
      </c>
      <c r="Q63" s="38">
        <f t="shared" si="13"/>
        <v>2.7995999999999999</v>
      </c>
      <c r="R63" s="38">
        <f t="shared" si="14"/>
        <v>3.6107999999999998</v>
      </c>
      <c r="S63" s="38">
        <f t="shared" si="15"/>
        <v>0.58320000000000005</v>
      </c>
      <c r="T63" s="38">
        <f t="shared" si="10"/>
        <v>12</v>
      </c>
    </row>
    <row r="64" spans="1:20">
      <c r="A64" s="8" t="s">
        <v>106</v>
      </c>
      <c r="B64" s="203">
        <v>12</v>
      </c>
      <c r="C64" s="203">
        <v>12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5.0064000000000002</v>
      </c>
      <c r="J64" s="22">
        <f t="shared" si="6"/>
        <v>2.7995999999999999</v>
      </c>
      <c r="K64" s="22">
        <f t="shared" si="7"/>
        <v>3.6107999999999998</v>
      </c>
      <c r="L64" s="22">
        <f t="shared" si="8"/>
        <v>0.58320000000000005</v>
      </c>
      <c r="M64" s="156">
        <f t="shared" si="9"/>
        <v>12</v>
      </c>
      <c r="N64" s="23"/>
      <c r="P64" s="38">
        <f t="shared" si="12"/>
        <v>5.0064000000000002</v>
      </c>
      <c r="Q64" s="38">
        <f t="shared" si="13"/>
        <v>2.7995999999999999</v>
      </c>
      <c r="R64" s="38">
        <f t="shared" si="14"/>
        <v>3.6107999999999998</v>
      </c>
      <c r="S64" s="38">
        <f t="shared" si="15"/>
        <v>0.58320000000000005</v>
      </c>
      <c r="T64" s="38">
        <f t="shared" si="10"/>
        <v>12</v>
      </c>
    </row>
    <row r="65" spans="1:20">
      <c r="A65" s="8" t="s">
        <v>107</v>
      </c>
      <c r="B65" s="203">
        <v>12</v>
      </c>
      <c r="C65" s="203">
        <v>12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5.0064000000000002</v>
      </c>
      <c r="J65" s="22">
        <f t="shared" si="6"/>
        <v>2.7995999999999999</v>
      </c>
      <c r="K65" s="22">
        <f t="shared" si="7"/>
        <v>3.6107999999999998</v>
      </c>
      <c r="L65" s="22">
        <f t="shared" si="8"/>
        <v>0.58320000000000005</v>
      </c>
      <c r="M65" s="156">
        <f t="shared" si="9"/>
        <v>12</v>
      </c>
      <c r="N65" s="23"/>
      <c r="P65" s="38">
        <f t="shared" si="12"/>
        <v>5.0064000000000002</v>
      </c>
      <c r="Q65" s="38">
        <f t="shared" si="13"/>
        <v>2.7995999999999999</v>
      </c>
      <c r="R65" s="38">
        <f t="shared" si="14"/>
        <v>3.6107999999999998</v>
      </c>
      <c r="S65" s="38">
        <f t="shared" si="15"/>
        <v>0.58320000000000005</v>
      </c>
      <c r="T65" s="38">
        <f t="shared" si="10"/>
        <v>12</v>
      </c>
    </row>
    <row r="66" spans="1:20">
      <c r="A66" s="8" t="s">
        <v>108</v>
      </c>
      <c r="B66" s="203">
        <v>12</v>
      </c>
      <c r="C66" s="203">
        <v>12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5.0064000000000002</v>
      </c>
      <c r="J66" s="22">
        <f t="shared" si="6"/>
        <v>2.7995999999999999</v>
      </c>
      <c r="K66" s="22">
        <f t="shared" si="7"/>
        <v>3.6107999999999998</v>
      </c>
      <c r="L66" s="22">
        <f t="shared" si="8"/>
        <v>0.58320000000000005</v>
      </c>
      <c r="M66" s="156">
        <f t="shared" si="9"/>
        <v>12</v>
      </c>
      <c r="N66" s="23"/>
      <c r="P66" s="38">
        <f t="shared" si="12"/>
        <v>5.0064000000000002</v>
      </c>
      <c r="Q66" s="38">
        <f t="shared" si="13"/>
        <v>2.7995999999999999</v>
      </c>
      <c r="R66" s="38">
        <f t="shared" si="14"/>
        <v>3.6107999999999998</v>
      </c>
      <c r="S66" s="38">
        <f t="shared" si="15"/>
        <v>0.58320000000000005</v>
      </c>
      <c r="T66" s="38">
        <f t="shared" si="10"/>
        <v>12</v>
      </c>
    </row>
    <row r="67" spans="1:20">
      <c r="A67" s="8" t="s">
        <v>109</v>
      </c>
      <c r="B67" s="203">
        <v>12</v>
      </c>
      <c r="C67" s="203">
        <v>12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5.0064000000000002</v>
      </c>
      <c r="J67" s="22">
        <f t="shared" si="6"/>
        <v>2.7995999999999999</v>
      </c>
      <c r="K67" s="22">
        <f t="shared" si="7"/>
        <v>3.6107999999999998</v>
      </c>
      <c r="L67" s="22">
        <f t="shared" si="8"/>
        <v>0.58320000000000005</v>
      </c>
      <c r="M67" s="156">
        <f t="shared" si="9"/>
        <v>12</v>
      </c>
      <c r="N67" s="23"/>
      <c r="P67" s="38">
        <f t="shared" ref="P67:P98" si="17">I67</f>
        <v>5.0064000000000002</v>
      </c>
      <c r="Q67" s="38">
        <f t="shared" ref="Q67:Q98" si="18">J67</f>
        <v>2.7995999999999999</v>
      </c>
      <c r="R67" s="38">
        <f t="shared" ref="R67:R98" si="19">K67</f>
        <v>3.6107999999999998</v>
      </c>
      <c r="S67" s="38">
        <f t="shared" ref="S67:S98" si="20">L67</f>
        <v>0.58320000000000005</v>
      </c>
      <c r="T67" s="38">
        <f t="shared" si="10"/>
        <v>12</v>
      </c>
    </row>
    <row r="68" spans="1:20">
      <c r="A68" s="8" t="s">
        <v>110</v>
      </c>
      <c r="B68" s="203">
        <v>12</v>
      </c>
      <c r="C68" s="203">
        <v>12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5.0064000000000002</v>
      </c>
      <c r="J68" s="22">
        <f t="shared" ref="J68:J98" si="22">C68*E68/100</f>
        <v>2.7995999999999999</v>
      </c>
      <c r="K68" s="22">
        <f t="shared" ref="K68:K98" si="23">C68*F68/100</f>
        <v>3.6107999999999998</v>
      </c>
      <c r="L68" s="22">
        <f t="shared" ref="L68:L98" si="24">C68*G68/100</f>
        <v>0.58320000000000005</v>
      </c>
      <c r="M68" s="156">
        <f t="shared" ref="M68:M98" si="25">SUM(I68:L68)</f>
        <v>12</v>
      </c>
      <c r="N68" s="23"/>
      <c r="P68" s="38">
        <f t="shared" si="17"/>
        <v>5.0064000000000002</v>
      </c>
      <c r="Q68" s="38">
        <f t="shared" si="18"/>
        <v>2.7995999999999999</v>
      </c>
      <c r="R68" s="38">
        <f t="shared" si="19"/>
        <v>3.6107999999999998</v>
      </c>
      <c r="S68" s="38">
        <f t="shared" si="20"/>
        <v>0.58320000000000005</v>
      </c>
      <c r="T68" s="38">
        <f t="shared" ref="T68:T99" si="26">SUM(P68:S68)</f>
        <v>12</v>
      </c>
    </row>
    <row r="69" spans="1:20">
      <c r="A69" s="8" t="s">
        <v>111</v>
      </c>
      <c r="B69" s="203">
        <v>12</v>
      </c>
      <c r="C69" s="203">
        <v>12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5.0064000000000002</v>
      </c>
      <c r="J69" s="22">
        <f t="shared" si="22"/>
        <v>2.7995999999999999</v>
      </c>
      <c r="K69" s="22">
        <f t="shared" si="23"/>
        <v>3.6107999999999998</v>
      </c>
      <c r="L69" s="22">
        <f t="shared" si="24"/>
        <v>0.58320000000000005</v>
      </c>
      <c r="M69" s="156">
        <f t="shared" si="25"/>
        <v>12</v>
      </c>
      <c r="N69" s="23"/>
      <c r="P69" s="38">
        <f t="shared" si="17"/>
        <v>5.0064000000000002</v>
      </c>
      <c r="Q69" s="38">
        <f t="shared" si="18"/>
        <v>2.7995999999999999</v>
      </c>
      <c r="R69" s="38">
        <f t="shared" si="19"/>
        <v>3.6107999999999998</v>
      </c>
      <c r="S69" s="38">
        <f t="shared" si="20"/>
        <v>0.58320000000000005</v>
      </c>
      <c r="T69" s="38">
        <f t="shared" si="26"/>
        <v>12</v>
      </c>
    </row>
    <row r="70" spans="1:20">
      <c r="A70" s="8" t="s">
        <v>112</v>
      </c>
      <c r="B70" s="203">
        <v>12</v>
      </c>
      <c r="C70" s="203">
        <v>12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5.0064000000000002</v>
      </c>
      <c r="J70" s="22">
        <f t="shared" si="22"/>
        <v>2.7995999999999999</v>
      </c>
      <c r="K70" s="22">
        <f t="shared" si="23"/>
        <v>3.6107999999999998</v>
      </c>
      <c r="L70" s="22">
        <f t="shared" si="24"/>
        <v>0.58320000000000005</v>
      </c>
      <c r="M70" s="156">
        <f t="shared" si="25"/>
        <v>12</v>
      </c>
      <c r="N70" s="23"/>
      <c r="P70" s="38">
        <f t="shared" si="17"/>
        <v>5.0064000000000002</v>
      </c>
      <c r="Q70" s="38">
        <f t="shared" si="18"/>
        <v>2.7995999999999999</v>
      </c>
      <c r="R70" s="38">
        <f t="shared" si="19"/>
        <v>3.6107999999999998</v>
      </c>
      <c r="S70" s="38">
        <f t="shared" si="20"/>
        <v>0.58320000000000005</v>
      </c>
      <c r="T70" s="38">
        <f t="shared" si="26"/>
        <v>12</v>
      </c>
    </row>
    <row r="71" spans="1:20">
      <c r="A71" s="8" t="s">
        <v>113</v>
      </c>
      <c r="B71" s="203">
        <v>12</v>
      </c>
      <c r="C71" s="203">
        <v>12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5.0064000000000002</v>
      </c>
      <c r="J71" s="22">
        <f t="shared" si="22"/>
        <v>2.7995999999999999</v>
      </c>
      <c r="K71" s="22">
        <f t="shared" si="23"/>
        <v>3.6107999999999998</v>
      </c>
      <c r="L71" s="22">
        <f t="shared" si="24"/>
        <v>0.58320000000000005</v>
      </c>
      <c r="M71" s="156">
        <f t="shared" si="25"/>
        <v>12</v>
      </c>
      <c r="N71" s="23"/>
      <c r="P71" s="38">
        <f t="shared" si="17"/>
        <v>5.0064000000000002</v>
      </c>
      <c r="Q71" s="38">
        <f t="shared" si="18"/>
        <v>2.7995999999999999</v>
      </c>
      <c r="R71" s="38">
        <f t="shared" si="19"/>
        <v>3.6107999999999998</v>
      </c>
      <c r="S71" s="38">
        <f t="shared" si="20"/>
        <v>0.58320000000000005</v>
      </c>
      <c r="T71" s="38">
        <f t="shared" si="26"/>
        <v>12</v>
      </c>
    </row>
    <row r="72" spans="1:20">
      <c r="A72" s="8" t="s">
        <v>114</v>
      </c>
      <c r="B72" s="203">
        <v>12</v>
      </c>
      <c r="C72" s="203">
        <v>12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5.0064000000000002</v>
      </c>
      <c r="J72" s="22">
        <f t="shared" si="22"/>
        <v>2.7995999999999999</v>
      </c>
      <c r="K72" s="22">
        <f t="shared" si="23"/>
        <v>3.6107999999999998</v>
      </c>
      <c r="L72" s="22">
        <f t="shared" si="24"/>
        <v>0.58320000000000005</v>
      </c>
      <c r="M72" s="156">
        <f t="shared" si="25"/>
        <v>12</v>
      </c>
      <c r="N72" s="23"/>
      <c r="P72" s="38">
        <f t="shared" si="17"/>
        <v>5.0064000000000002</v>
      </c>
      <c r="Q72" s="38">
        <f t="shared" si="18"/>
        <v>2.7995999999999999</v>
      </c>
      <c r="R72" s="38">
        <f t="shared" si="19"/>
        <v>3.6107999999999998</v>
      </c>
      <c r="S72" s="38">
        <f t="shared" si="20"/>
        <v>0.58320000000000005</v>
      </c>
      <c r="T72" s="38">
        <f t="shared" si="26"/>
        <v>12</v>
      </c>
    </row>
    <row r="73" spans="1:20">
      <c r="A73" s="8" t="s">
        <v>115</v>
      </c>
      <c r="B73" s="203">
        <v>12</v>
      </c>
      <c r="C73" s="203">
        <v>12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5.0064000000000002</v>
      </c>
      <c r="J73" s="22">
        <f t="shared" si="22"/>
        <v>2.7995999999999999</v>
      </c>
      <c r="K73" s="22">
        <f t="shared" si="23"/>
        <v>3.6107999999999998</v>
      </c>
      <c r="L73" s="22">
        <f t="shared" si="24"/>
        <v>0.58320000000000005</v>
      </c>
      <c r="M73" s="156">
        <f t="shared" si="25"/>
        <v>12</v>
      </c>
      <c r="N73" s="23"/>
      <c r="P73" s="38">
        <f t="shared" si="17"/>
        <v>5.0064000000000002</v>
      </c>
      <c r="Q73" s="38">
        <f t="shared" si="18"/>
        <v>2.7995999999999999</v>
      </c>
      <c r="R73" s="38">
        <f t="shared" si="19"/>
        <v>3.6107999999999998</v>
      </c>
      <c r="S73" s="38">
        <f t="shared" si="20"/>
        <v>0.58320000000000005</v>
      </c>
      <c r="T73" s="38">
        <f t="shared" si="26"/>
        <v>12</v>
      </c>
    </row>
    <row r="74" spans="1:20">
      <c r="A74" s="8" t="s">
        <v>116</v>
      </c>
      <c r="B74" s="203">
        <v>12</v>
      </c>
      <c r="C74" s="203">
        <v>12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5.0064000000000002</v>
      </c>
      <c r="J74" s="22">
        <f t="shared" si="22"/>
        <v>2.7995999999999999</v>
      </c>
      <c r="K74" s="22">
        <f t="shared" si="23"/>
        <v>3.6107999999999998</v>
      </c>
      <c r="L74" s="22">
        <f t="shared" si="24"/>
        <v>0.58320000000000005</v>
      </c>
      <c r="M74" s="156">
        <f t="shared" si="25"/>
        <v>12</v>
      </c>
      <c r="N74" s="23"/>
      <c r="P74" s="38">
        <f t="shared" si="17"/>
        <v>5.0064000000000002</v>
      </c>
      <c r="Q74" s="38">
        <f t="shared" si="18"/>
        <v>2.7995999999999999</v>
      </c>
      <c r="R74" s="38">
        <f t="shared" si="19"/>
        <v>3.6107999999999998</v>
      </c>
      <c r="S74" s="38">
        <f t="shared" si="20"/>
        <v>0.58320000000000005</v>
      </c>
      <c r="T74" s="38">
        <f t="shared" si="26"/>
        <v>12</v>
      </c>
    </row>
    <row r="75" spans="1:20">
      <c r="A75" s="8" t="s">
        <v>117</v>
      </c>
      <c r="B75" s="203">
        <v>12</v>
      </c>
      <c r="C75" s="203">
        <v>12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5.0064000000000002</v>
      </c>
      <c r="J75" s="22">
        <f t="shared" si="22"/>
        <v>2.7995999999999999</v>
      </c>
      <c r="K75" s="22">
        <f t="shared" si="23"/>
        <v>3.6107999999999998</v>
      </c>
      <c r="L75" s="22">
        <f t="shared" si="24"/>
        <v>0.58320000000000005</v>
      </c>
      <c r="M75" s="156">
        <f t="shared" si="25"/>
        <v>12</v>
      </c>
      <c r="N75" s="23"/>
      <c r="P75" s="38">
        <f t="shared" si="17"/>
        <v>5.0064000000000002</v>
      </c>
      <c r="Q75" s="38">
        <f t="shared" si="18"/>
        <v>2.7995999999999999</v>
      </c>
      <c r="R75" s="38">
        <f t="shared" si="19"/>
        <v>3.6107999999999998</v>
      </c>
      <c r="S75" s="38">
        <f t="shared" si="20"/>
        <v>0.58320000000000005</v>
      </c>
      <c r="T75" s="38">
        <f t="shared" si="26"/>
        <v>12</v>
      </c>
    </row>
    <row r="76" spans="1:20">
      <c r="A76" s="8" t="s">
        <v>118</v>
      </c>
      <c r="B76" s="203">
        <v>12</v>
      </c>
      <c r="C76" s="203">
        <v>12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5.0064000000000002</v>
      </c>
      <c r="J76" s="22">
        <f t="shared" si="22"/>
        <v>2.7995999999999999</v>
      </c>
      <c r="K76" s="22">
        <f t="shared" si="23"/>
        <v>3.6107999999999998</v>
      </c>
      <c r="L76" s="22">
        <f t="shared" si="24"/>
        <v>0.58320000000000005</v>
      </c>
      <c r="M76" s="156">
        <f t="shared" si="25"/>
        <v>12</v>
      </c>
      <c r="N76" s="23"/>
      <c r="P76" s="38">
        <f t="shared" si="17"/>
        <v>5.0064000000000002</v>
      </c>
      <c r="Q76" s="38">
        <f t="shared" si="18"/>
        <v>2.7995999999999999</v>
      </c>
      <c r="R76" s="38">
        <f t="shared" si="19"/>
        <v>3.6107999999999998</v>
      </c>
      <c r="S76" s="38">
        <f t="shared" si="20"/>
        <v>0.58320000000000005</v>
      </c>
      <c r="T76" s="38">
        <f t="shared" si="26"/>
        <v>12</v>
      </c>
    </row>
    <row r="77" spans="1:20">
      <c r="A77" s="8" t="s">
        <v>119</v>
      </c>
      <c r="B77" s="203">
        <v>12</v>
      </c>
      <c r="C77" s="203">
        <v>12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5.0064000000000002</v>
      </c>
      <c r="J77" s="22">
        <f t="shared" si="22"/>
        <v>2.7995999999999999</v>
      </c>
      <c r="K77" s="22">
        <f t="shared" si="23"/>
        <v>3.6107999999999998</v>
      </c>
      <c r="L77" s="22">
        <f t="shared" si="24"/>
        <v>0.58320000000000005</v>
      </c>
      <c r="M77" s="156">
        <f t="shared" si="25"/>
        <v>12</v>
      </c>
      <c r="N77" s="23"/>
      <c r="P77" s="38">
        <f t="shared" si="17"/>
        <v>5.0064000000000002</v>
      </c>
      <c r="Q77" s="38">
        <f t="shared" si="18"/>
        <v>2.7995999999999999</v>
      </c>
      <c r="R77" s="38">
        <f t="shared" si="19"/>
        <v>3.6107999999999998</v>
      </c>
      <c r="S77" s="38">
        <f t="shared" si="20"/>
        <v>0.58320000000000005</v>
      </c>
      <c r="T77" s="38">
        <f t="shared" si="26"/>
        <v>12</v>
      </c>
    </row>
    <row r="78" spans="1:20">
      <c r="A78" s="8" t="s">
        <v>120</v>
      </c>
      <c r="B78" s="203">
        <v>12</v>
      </c>
      <c r="C78" s="203">
        <v>12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5.0064000000000002</v>
      </c>
      <c r="J78" s="22">
        <f t="shared" si="22"/>
        <v>2.7995999999999999</v>
      </c>
      <c r="K78" s="22">
        <f t="shared" si="23"/>
        <v>3.6107999999999998</v>
      </c>
      <c r="L78" s="22">
        <f t="shared" si="24"/>
        <v>0.58320000000000005</v>
      </c>
      <c r="M78" s="156">
        <f t="shared" si="25"/>
        <v>12</v>
      </c>
      <c r="N78" s="23"/>
      <c r="P78" s="38">
        <f t="shared" si="17"/>
        <v>5.0064000000000002</v>
      </c>
      <c r="Q78" s="38">
        <f t="shared" si="18"/>
        <v>2.7995999999999999</v>
      </c>
      <c r="R78" s="38">
        <f t="shared" si="19"/>
        <v>3.6107999999999998</v>
      </c>
      <c r="S78" s="38">
        <f t="shared" si="20"/>
        <v>0.58320000000000005</v>
      </c>
      <c r="T78" s="38">
        <f t="shared" si="26"/>
        <v>12</v>
      </c>
    </row>
    <row r="79" spans="1:20">
      <c r="A79" s="8" t="s">
        <v>121</v>
      </c>
      <c r="B79" s="203">
        <v>12</v>
      </c>
      <c r="C79" s="203">
        <v>12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5.0064000000000002</v>
      </c>
      <c r="J79" s="22">
        <f t="shared" si="22"/>
        <v>2.7995999999999999</v>
      </c>
      <c r="K79" s="22">
        <f t="shared" si="23"/>
        <v>3.6107999999999998</v>
      </c>
      <c r="L79" s="22">
        <f t="shared" si="24"/>
        <v>0.58320000000000005</v>
      </c>
      <c r="M79" s="156">
        <f t="shared" si="25"/>
        <v>12</v>
      </c>
      <c r="N79" s="23"/>
      <c r="P79" s="38">
        <f t="shared" si="17"/>
        <v>5.0064000000000002</v>
      </c>
      <c r="Q79" s="38">
        <f t="shared" si="18"/>
        <v>2.7995999999999999</v>
      </c>
      <c r="R79" s="38">
        <f t="shared" si="19"/>
        <v>3.6107999999999998</v>
      </c>
      <c r="S79" s="38">
        <f t="shared" si="20"/>
        <v>0.58320000000000005</v>
      </c>
      <c r="T79" s="38">
        <f t="shared" si="26"/>
        <v>12</v>
      </c>
    </row>
    <row r="80" spans="1:20">
      <c r="A80" s="8" t="s">
        <v>122</v>
      </c>
      <c r="B80" s="203">
        <v>12</v>
      </c>
      <c r="C80" s="203">
        <v>12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5.0064000000000002</v>
      </c>
      <c r="J80" s="22">
        <f t="shared" si="22"/>
        <v>2.7995999999999999</v>
      </c>
      <c r="K80" s="22">
        <f t="shared" si="23"/>
        <v>3.6107999999999998</v>
      </c>
      <c r="L80" s="22">
        <f t="shared" si="24"/>
        <v>0.58320000000000005</v>
      </c>
      <c r="M80" s="156">
        <f t="shared" si="25"/>
        <v>12</v>
      </c>
      <c r="N80" s="23"/>
      <c r="P80" s="38">
        <f t="shared" si="17"/>
        <v>5.0064000000000002</v>
      </c>
      <c r="Q80" s="38">
        <f t="shared" si="18"/>
        <v>2.7995999999999999</v>
      </c>
      <c r="R80" s="38">
        <f t="shared" si="19"/>
        <v>3.6107999999999998</v>
      </c>
      <c r="S80" s="38">
        <f t="shared" si="20"/>
        <v>0.58320000000000005</v>
      </c>
      <c r="T80" s="38">
        <f t="shared" si="26"/>
        <v>12</v>
      </c>
    </row>
    <row r="81" spans="1:20">
      <c r="A81" s="8" t="s">
        <v>123</v>
      </c>
      <c r="B81" s="203">
        <v>12</v>
      </c>
      <c r="C81" s="203">
        <v>12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5.0064000000000002</v>
      </c>
      <c r="J81" s="22">
        <f t="shared" si="22"/>
        <v>2.7995999999999999</v>
      </c>
      <c r="K81" s="22">
        <f t="shared" si="23"/>
        <v>3.6107999999999998</v>
      </c>
      <c r="L81" s="22">
        <f t="shared" si="24"/>
        <v>0.58320000000000005</v>
      </c>
      <c r="M81" s="156">
        <f t="shared" si="25"/>
        <v>12</v>
      </c>
      <c r="N81" s="23"/>
      <c r="P81" s="38">
        <f t="shared" si="17"/>
        <v>5.0064000000000002</v>
      </c>
      <c r="Q81" s="38">
        <f t="shared" si="18"/>
        <v>2.7995999999999999</v>
      </c>
      <c r="R81" s="38">
        <f t="shared" si="19"/>
        <v>3.6107999999999998</v>
      </c>
      <c r="S81" s="38">
        <f t="shared" si="20"/>
        <v>0.58320000000000005</v>
      </c>
      <c r="T81" s="38">
        <f t="shared" si="26"/>
        <v>12</v>
      </c>
    </row>
    <row r="82" spans="1:20">
      <c r="A82" s="8" t="s">
        <v>124</v>
      </c>
      <c r="B82" s="203">
        <v>12</v>
      </c>
      <c r="C82" s="203">
        <v>12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5.0064000000000002</v>
      </c>
      <c r="J82" s="22">
        <f t="shared" si="22"/>
        <v>2.7995999999999999</v>
      </c>
      <c r="K82" s="22">
        <f t="shared" si="23"/>
        <v>3.6107999999999998</v>
      </c>
      <c r="L82" s="22">
        <f t="shared" si="24"/>
        <v>0.58320000000000005</v>
      </c>
      <c r="M82" s="156">
        <f t="shared" si="25"/>
        <v>12</v>
      </c>
      <c r="N82" s="23"/>
      <c r="P82" s="38">
        <f t="shared" si="17"/>
        <v>5.0064000000000002</v>
      </c>
      <c r="Q82" s="38">
        <f t="shared" si="18"/>
        <v>2.7995999999999999</v>
      </c>
      <c r="R82" s="38">
        <f t="shared" si="19"/>
        <v>3.6107999999999998</v>
      </c>
      <c r="S82" s="38">
        <f t="shared" si="20"/>
        <v>0.58320000000000005</v>
      </c>
      <c r="T82" s="38">
        <f t="shared" si="26"/>
        <v>12</v>
      </c>
    </row>
    <row r="83" spans="1:20">
      <c r="A83" s="8" t="s">
        <v>125</v>
      </c>
      <c r="B83" s="203">
        <v>12</v>
      </c>
      <c r="C83" s="203">
        <v>12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5.0064000000000002</v>
      </c>
      <c r="J83" s="22">
        <f t="shared" si="22"/>
        <v>2.7995999999999999</v>
      </c>
      <c r="K83" s="22">
        <f t="shared" si="23"/>
        <v>3.6107999999999998</v>
      </c>
      <c r="L83" s="22">
        <f t="shared" si="24"/>
        <v>0.58320000000000005</v>
      </c>
      <c r="M83" s="156">
        <f t="shared" si="25"/>
        <v>12</v>
      </c>
      <c r="N83" s="23"/>
      <c r="P83" s="38">
        <f t="shared" si="17"/>
        <v>5.0064000000000002</v>
      </c>
      <c r="Q83" s="38">
        <f t="shared" si="18"/>
        <v>2.7995999999999999</v>
      </c>
      <c r="R83" s="38">
        <f t="shared" si="19"/>
        <v>3.6107999999999998</v>
      </c>
      <c r="S83" s="38">
        <f t="shared" si="20"/>
        <v>0.58320000000000005</v>
      </c>
      <c r="T83" s="38">
        <f t="shared" si="26"/>
        <v>12</v>
      </c>
    </row>
    <row r="84" spans="1:20">
      <c r="A84" s="8" t="s">
        <v>126</v>
      </c>
      <c r="B84" s="203">
        <v>12</v>
      </c>
      <c r="C84" s="203">
        <v>12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5.0064000000000002</v>
      </c>
      <c r="J84" s="22">
        <f t="shared" si="22"/>
        <v>2.7995999999999999</v>
      </c>
      <c r="K84" s="22">
        <f t="shared" si="23"/>
        <v>3.6107999999999998</v>
      </c>
      <c r="L84" s="22">
        <f t="shared" si="24"/>
        <v>0.58320000000000005</v>
      </c>
      <c r="M84" s="156">
        <f t="shared" si="25"/>
        <v>12</v>
      </c>
      <c r="N84" s="23"/>
      <c r="P84" s="38">
        <f t="shared" si="17"/>
        <v>5.0064000000000002</v>
      </c>
      <c r="Q84" s="38">
        <f t="shared" si="18"/>
        <v>2.7995999999999999</v>
      </c>
      <c r="R84" s="38">
        <f t="shared" si="19"/>
        <v>3.6107999999999998</v>
      </c>
      <c r="S84" s="38">
        <f t="shared" si="20"/>
        <v>0.58320000000000005</v>
      </c>
      <c r="T84" s="38">
        <f t="shared" si="26"/>
        <v>12</v>
      </c>
    </row>
    <row r="85" spans="1:20">
      <c r="A85" s="8" t="s">
        <v>127</v>
      </c>
      <c r="B85" s="203">
        <v>12</v>
      </c>
      <c r="C85" s="203">
        <v>12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5.0064000000000002</v>
      </c>
      <c r="J85" s="22">
        <f t="shared" si="22"/>
        <v>2.7995999999999999</v>
      </c>
      <c r="K85" s="22">
        <f t="shared" si="23"/>
        <v>3.6107999999999998</v>
      </c>
      <c r="L85" s="22">
        <f t="shared" si="24"/>
        <v>0.58320000000000005</v>
      </c>
      <c r="M85" s="156">
        <f t="shared" si="25"/>
        <v>12</v>
      </c>
      <c r="N85" s="23"/>
      <c r="P85" s="38">
        <f t="shared" si="17"/>
        <v>5.0064000000000002</v>
      </c>
      <c r="Q85" s="38">
        <f t="shared" si="18"/>
        <v>2.7995999999999999</v>
      </c>
      <c r="R85" s="38">
        <f t="shared" si="19"/>
        <v>3.6107999999999998</v>
      </c>
      <c r="S85" s="38">
        <f t="shared" si="20"/>
        <v>0.58320000000000005</v>
      </c>
      <c r="T85" s="38">
        <f t="shared" si="26"/>
        <v>12</v>
      </c>
    </row>
    <row r="86" spans="1:20">
      <c r="A86" s="8" t="s">
        <v>128</v>
      </c>
      <c r="B86" s="203">
        <v>12</v>
      </c>
      <c r="C86" s="203">
        <v>12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5.0064000000000002</v>
      </c>
      <c r="J86" s="22">
        <f t="shared" si="22"/>
        <v>2.7995999999999999</v>
      </c>
      <c r="K86" s="22">
        <f t="shared" si="23"/>
        <v>3.6107999999999998</v>
      </c>
      <c r="L86" s="22">
        <f t="shared" si="24"/>
        <v>0.58320000000000005</v>
      </c>
      <c r="M86" s="156">
        <f t="shared" si="25"/>
        <v>12</v>
      </c>
      <c r="N86" s="23"/>
      <c r="P86" s="38">
        <f t="shared" si="17"/>
        <v>5.0064000000000002</v>
      </c>
      <c r="Q86" s="38">
        <f t="shared" si="18"/>
        <v>2.7995999999999999</v>
      </c>
      <c r="R86" s="38">
        <f t="shared" si="19"/>
        <v>3.6107999999999998</v>
      </c>
      <c r="S86" s="38">
        <f t="shared" si="20"/>
        <v>0.58320000000000005</v>
      </c>
      <c r="T86" s="38">
        <f t="shared" si="26"/>
        <v>12</v>
      </c>
    </row>
    <row r="87" spans="1:20">
      <c r="A87" s="8" t="s">
        <v>129</v>
      </c>
      <c r="B87" s="203">
        <v>12</v>
      </c>
      <c r="C87" s="203">
        <v>12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5.0064000000000002</v>
      </c>
      <c r="J87" s="22">
        <f t="shared" si="22"/>
        <v>2.7995999999999999</v>
      </c>
      <c r="K87" s="22">
        <f t="shared" si="23"/>
        <v>3.6107999999999998</v>
      </c>
      <c r="L87" s="22">
        <f t="shared" si="24"/>
        <v>0.58320000000000005</v>
      </c>
      <c r="M87" s="156">
        <f t="shared" si="25"/>
        <v>12</v>
      </c>
      <c r="N87" s="23"/>
      <c r="P87" s="38">
        <f t="shared" si="17"/>
        <v>5.0064000000000002</v>
      </c>
      <c r="Q87" s="38">
        <f t="shared" si="18"/>
        <v>2.7995999999999999</v>
      </c>
      <c r="R87" s="38">
        <f t="shared" si="19"/>
        <v>3.6107999999999998</v>
      </c>
      <c r="S87" s="38">
        <f t="shared" si="20"/>
        <v>0.58320000000000005</v>
      </c>
      <c r="T87" s="38">
        <f t="shared" si="26"/>
        <v>12</v>
      </c>
    </row>
    <row r="88" spans="1:20">
      <c r="A88" s="8" t="s">
        <v>130</v>
      </c>
      <c r="B88" s="203">
        <v>12</v>
      </c>
      <c r="C88" s="203">
        <v>12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5.0064000000000002</v>
      </c>
      <c r="J88" s="22">
        <f t="shared" si="22"/>
        <v>2.7995999999999999</v>
      </c>
      <c r="K88" s="22">
        <f t="shared" si="23"/>
        <v>3.6107999999999998</v>
      </c>
      <c r="L88" s="22">
        <f t="shared" si="24"/>
        <v>0.58320000000000005</v>
      </c>
      <c r="M88" s="156">
        <f t="shared" si="25"/>
        <v>12</v>
      </c>
      <c r="N88" s="23"/>
      <c r="P88" s="38">
        <f t="shared" si="17"/>
        <v>5.0064000000000002</v>
      </c>
      <c r="Q88" s="38">
        <f t="shared" si="18"/>
        <v>2.7995999999999999</v>
      </c>
      <c r="R88" s="38">
        <f t="shared" si="19"/>
        <v>3.6107999999999998</v>
      </c>
      <c r="S88" s="38">
        <f t="shared" si="20"/>
        <v>0.58320000000000005</v>
      </c>
      <c r="T88" s="38">
        <f t="shared" si="26"/>
        <v>12</v>
      </c>
    </row>
    <row r="89" spans="1:20">
      <c r="A89" s="8" t="s">
        <v>131</v>
      </c>
      <c r="B89" s="203">
        <v>12</v>
      </c>
      <c r="C89" s="203">
        <v>12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5.0064000000000002</v>
      </c>
      <c r="J89" s="22">
        <f t="shared" si="22"/>
        <v>2.7995999999999999</v>
      </c>
      <c r="K89" s="22">
        <f t="shared" si="23"/>
        <v>3.6107999999999998</v>
      </c>
      <c r="L89" s="22">
        <f t="shared" si="24"/>
        <v>0.58320000000000005</v>
      </c>
      <c r="M89" s="156">
        <f t="shared" si="25"/>
        <v>12</v>
      </c>
      <c r="N89" s="23"/>
      <c r="P89" s="38">
        <f t="shared" si="17"/>
        <v>5.0064000000000002</v>
      </c>
      <c r="Q89" s="38">
        <f t="shared" si="18"/>
        <v>2.7995999999999999</v>
      </c>
      <c r="R89" s="38">
        <f t="shared" si="19"/>
        <v>3.6107999999999998</v>
      </c>
      <c r="S89" s="38">
        <f t="shared" si="20"/>
        <v>0.58320000000000005</v>
      </c>
      <c r="T89" s="38">
        <f t="shared" si="26"/>
        <v>12</v>
      </c>
    </row>
    <row r="90" spans="1:20">
      <c r="A90" s="8" t="s">
        <v>132</v>
      </c>
      <c r="B90" s="203">
        <v>12</v>
      </c>
      <c r="C90" s="203">
        <v>12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5.0064000000000002</v>
      </c>
      <c r="J90" s="22">
        <f t="shared" si="22"/>
        <v>2.7995999999999999</v>
      </c>
      <c r="K90" s="22">
        <f t="shared" si="23"/>
        <v>3.6107999999999998</v>
      </c>
      <c r="L90" s="22">
        <f t="shared" si="24"/>
        <v>0.58320000000000005</v>
      </c>
      <c r="M90" s="156">
        <f t="shared" si="25"/>
        <v>12</v>
      </c>
      <c r="N90" s="23"/>
      <c r="P90" s="38">
        <f t="shared" si="17"/>
        <v>5.0064000000000002</v>
      </c>
      <c r="Q90" s="38">
        <f t="shared" si="18"/>
        <v>2.7995999999999999</v>
      </c>
      <c r="R90" s="38">
        <f t="shared" si="19"/>
        <v>3.6107999999999998</v>
      </c>
      <c r="S90" s="38">
        <f t="shared" si="20"/>
        <v>0.58320000000000005</v>
      </c>
      <c r="T90" s="38">
        <f t="shared" si="26"/>
        <v>12</v>
      </c>
    </row>
    <row r="91" spans="1:20">
      <c r="A91" s="8" t="s">
        <v>133</v>
      </c>
      <c r="B91" s="203">
        <v>12</v>
      </c>
      <c r="C91" s="203">
        <v>12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5.0064000000000002</v>
      </c>
      <c r="J91" s="22">
        <f t="shared" si="22"/>
        <v>2.7995999999999999</v>
      </c>
      <c r="K91" s="22">
        <f t="shared" si="23"/>
        <v>3.6107999999999998</v>
      </c>
      <c r="L91" s="22">
        <f t="shared" si="24"/>
        <v>0.58320000000000005</v>
      </c>
      <c r="M91" s="156">
        <f t="shared" si="25"/>
        <v>12</v>
      </c>
      <c r="N91" s="23"/>
      <c r="P91" s="38">
        <f t="shared" si="17"/>
        <v>5.0064000000000002</v>
      </c>
      <c r="Q91" s="38">
        <f t="shared" si="18"/>
        <v>2.7995999999999999</v>
      </c>
      <c r="R91" s="38">
        <f t="shared" si="19"/>
        <v>3.6107999999999998</v>
      </c>
      <c r="S91" s="38">
        <f t="shared" si="20"/>
        <v>0.58320000000000005</v>
      </c>
      <c r="T91" s="38">
        <f t="shared" si="26"/>
        <v>12</v>
      </c>
    </row>
    <row r="92" spans="1:20">
      <c r="A92" s="8" t="s">
        <v>134</v>
      </c>
      <c r="B92" s="203">
        <v>12</v>
      </c>
      <c r="C92" s="203">
        <v>12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5.0064000000000002</v>
      </c>
      <c r="J92" s="22">
        <f t="shared" si="22"/>
        <v>2.7995999999999999</v>
      </c>
      <c r="K92" s="22">
        <f t="shared" si="23"/>
        <v>3.6107999999999998</v>
      </c>
      <c r="L92" s="22">
        <f t="shared" si="24"/>
        <v>0.58320000000000005</v>
      </c>
      <c r="M92" s="156">
        <f t="shared" si="25"/>
        <v>12</v>
      </c>
      <c r="N92" s="23"/>
      <c r="P92" s="38">
        <f t="shared" si="17"/>
        <v>5.0064000000000002</v>
      </c>
      <c r="Q92" s="38">
        <f t="shared" si="18"/>
        <v>2.7995999999999999</v>
      </c>
      <c r="R92" s="38">
        <f t="shared" si="19"/>
        <v>3.6107999999999998</v>
      </c>
      <c r="S92" s="38">
        <f t="shared" si="20"/>
        <v>0.58320000000000005</v>
      </c>
      <c r="T92" s="38">
        <f t="shared" si="26"/>
        <v>12</v>
      </c>
    </row>
    <row r="93" spans="1:20">
      <c r="A93" s="8" t="s">
        <v>135</v>
      </c>
      <c r="B93" s="203">
        <v>12</v>
      </c>
      <c r="C93" s="203">
        <v>12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5.0064000000000002</v>
      </c>
      <c r="J93" s="22">
        <f t="shared" si="22"/>
        <v>2.7995999999999999</v>
      </c>
      <c r="K93" s="22">
        <f t="shared" si="23"/>
        <v>3.6107999999999998</v>
      </c>
      <c r="L93" s="22">
        <f t="shared" si="24"/>
        <v>0.58320000000000005</v>
      </c>
      <c r="M93" s="156">
        <f t="shared" si="25"/>
        <v>12</v>
      </c>
      <c r="N93" s="23"/>
      <c r="P93" s="38">
        <f t="shared" si="17"/>
        <v>5.0064000000000002</v>
      </c>
      <c r="Q93" s="38">
        <f t="shared" si="18"/>
        <v>2.7995999999999999</v>
      </c>
      <c r="R93" s="38">
        <f t="shared" si="19"/>
        <v>3.6107999999999998</v>
      </c>
      <c r="S93" s="38">
        <f t="shared" si="20"/>
        <v>0.58320000000000005</v>
      </c>
      <c r="T93" s="38">
        <f t="shared" si="26"/>
        <v>12</v>
      </c>
    </row>
    <row r="94" spans="1:20">
      <c r="A94" s="8" t="s">
        <v>136</v>
      </c>
      <c r="B94" s="203">
        <v>12</v>
      </c>
      <c r="C94" s="203">
        <v>12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5.0064000000000002</v>
      </c>
      <c r="J94" s="22">
        <f t="shared" si="22"/>
        <v>2.7995999999999999</v>
      </c>
      <c r="K94" s="22">
        <f t="shared" si="23"/>
        <v>3.6107999999999998</v>
      </c>
      <c r="L94" s="22">
        <f t="shared" si="24"/>
        <v>0.58320000000000005</v>
      </c>
      <c r="M94" s="156">
        <f t="shared" si="25"/>
        <v>12</v>
      </c>
      <c r="N94" s="23"/>
      <c r="P94" s="38">
        <f t="shared" si="17"/>
        <v>5.0064000000000002</v>
      </c>
      <c r="Q94" s="38">
        <f t="shared" si="18"/>
        <v>2.7995999999999999</v>
      </c>
      <c r="R94" s="38">
        <f t="shared" si="19"/>
        <v>3.6107999999999998</v>
      </c>
      <c r="S94" s="38">
        <f t="shared" si="20"/>
        <v>0.58320000000000005</v>
      </c>
      <c r="T94" s="38">
        <f t="shared" si="26"/>
        <v>12</v>
      </c>
    </row>
    <row r="95" spans="1:20">
      <c r="A95" s="8" t="s">
        <v>137</v>
      </c>
      <c r="B95" s="203">
        <v>12</v>
      </c>
      <c r="C95" s="203">
        <v>12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5.0064000000000002</v>
      </c>
      <c r="J95" s="22">
        <f t="shared" si="22"/>
        <v>2.7995999999999999</v>
      </c>
      <c r="K95" s="22">
        <f t="shared" si="23"/>
        <v>3.6107999999999998</v>
      </c>
      <c r="L95" s="22">
        <f t="shared" si="24"/>
        <v>0.58320000000000005</v>
      </c>
      <c r="M95" s="156">
        <f t="shared" si="25"/>
        <v>12</v>
      </c>
      <c r="N95" s="23"/>
      <c r="P95" s="38">
        <f t="shared" si="17"/>
        <v>5.0064000000000002</v>
      </c>
      <c r="Q95" s="38">
        <f t="shared" si="18"/>
        <v>2.7995999999999999</v>
      </c>
      <c r="R95" s="38">
        <f t="shared" si="19"/>
        <v>3.6107999999999998</v>
      </c>
      <c r="S95" s="38">
        <f t="shared" si="20"/>
        <v>0.58320000000000005</v>
      </c>
      <c r="T95" s="38">
        <f t="shared" si="26"/>
        <v>12</v>
      </c>
    </row>
    <row r="96" spans="1:20">
      <c r="A96" s="8" t="s">
        <v>138</v>
      </c>
      <c r="B96" s="203">
        <v>12</v>
      </c>
      <c r="C96" s="203">
        <v>12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5.0064000000000002</v>
      </c>
      <c r="J96" s="22">
        <f t="shared" si="22"/>
        <v>2.7995999999999999</v>
      </c>
      <c r="K96" s="22">
        <f t="shared" si="23"/>
        <v>3.6107999999999998</v>
      </c>
      <c r="L96" s="22">
        <f t="shared" si="24"/>
        <v>0.58320000000000005</v>
      </c>
      <c r="M96" s="156">
        <f t="shared" si="25"/>
        <v>12</v>
      </c>
      <c r="N96" s="23"/>
      <c r="P96" s="38">
        <f t="shared" si="17"/>
        <v>5.0064000000000002</v>
      </c>
      <c r="Q96" s="38">
        <f t="shared" si="18"/>
        <v>2.7995999999999999</v>
      </c>
      <c r="R96" s="38">
        <f t="shared" si="19"/>
        <v>3.6107999999999998</v>
      </c>
      <c r="S96" s="38">
        <f t="shared" si="20"/>
        <v>0.58320000000000005</v>
      </c>
      <c r="T96" s="38">
        <f t="shared" si="26"/>
        <v>12</v>
      </c>
    </row>
    <row r="97" spans="1:23">
      <c r="A97" s="8" t="s">
        <v>139</v>
      </c>
      <c r="B97" s="203">
        <v>12</v>
      </c>
      <c r="C97" s="203">
        <v>12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5.0064000000000002</v>
      </c>
      <c r="J97" s="22">
        <f t="shared" si="22"/>
        <v>2.7995999999999999</v>
      </c>
      <c r="K97" s="22">
        <f t="shared" si="23"/>
        <v>3.6107999999999998</v>
      </c>
      <c r="L97" s="22">
        <f t="shared" si="24"/>
        <v>0.58320000000000005</v>
      </c>
      <c r="M97" s="156">
        <f t="shared" si="25"/>
        <v>12</v>
      </c>
      <c r="N97" s="23"/>
      <c r="P97" s="38">
        <f t="shared" si="17"/>
        <v>5.0064000000000002</v>
      </c>
      <c r="Q97" s="38">
        <f t="shared" si="18"/>
        <v>2.7995999999999999</v>
      </c>
      <c r="R97" s="38">
        <f t="shared" si="19"/>
        <v>3.6107999999999998</v>
      </c>
      <c r="S97" s="38">
        <f t="shared" si="20"/>
        <v>0.58320000000000005</v>
      </c>
      <c r="T97" s="38">
        <f t="shared" si="26"/>
        <v>12</v>
      </c>
    </row>
    <row r="98" spans="1:23" ht="15.75" thickBot="1">
      <c r="A98" s="8" t="s">
        <v>140</v>
      </c>
      <c r="B98" s="203">
        <v>12</v>
      </c>
      <c r="C98" s="203">
        <v>12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5.0064000000000002</v>
      </c>
      <c r="J98" s="22">
        <f t="shared" si="22"/>
        <v>2.7995999999999999</v>
      </c>
      <c r="K98" s="22">
        <f t="shared" si="23"/>
        <v>3.6107999999999998</v>
      </c>
      <c r="L98" s="22">
        <f t="shared" si="24"/>
        <v>0.58320000000000005</v>
      </c>
      <c r="M98" s="156">
        <f t="shared" si="25"/>
        <v>12</v>
      </c>
      <c r="N98" s="23"/>
      <c r="P98" s="38">
        <f t="shared" si="17"/>
        <v>5.0064000000000002</v>
      </c>
      <c r="Q98" s="38">
        <f t="shared" si="18"/>
        <v>2.7995999999999999</v>
      </c>
      <c r="R98" s="38">
        <f t="shared" si="19"/>
        <v>3.6107999999999998</v>
      </c>
      <c r="S98" s="38">
        <f t="shared" si="20"/>
        <v>0.58320000000000005</v>
      </c>
      <c r="T98" s="38">
        <f t="shared" si="26"/>
        <v>12</v>
      </c>
    </row>
    <row r="99" spans="1:23" ht="15.75" thickBot="1">
      <c r="A99" s="8" t="s">
        <v>171</v>
      </c>
      <c r="B99" s="21">
        <f t="shared" ref="B99:H99" si="27">SUM(B3:B98)/4000</f>
        <v>0.29217999999999994</v>
      </c>
      <c r="C99" s="21">
        <f t="shared" si="27"/>
        <v>0.29199000000000003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0.12181822799999989</v>
      </c>
      <c r="J99" s="157">
        <f t="shared" ref="J99:L99" si="28">SUM(J3:J98)/4000</f>
        <v>6.8121266999999971E-2</v>
      </c>
      <c r="K99" s="157">
        <f t="shared" si="28"/>
        <v>8.7859790999999993E-2</v>
      </c>
      <c r="L99" s="157">
        <f t="shared" si="28"/>
        <v>1.419071399999999E-2</v>
      </c>
      <c r="M99" s="158">
        <f>SUM(M3:M98)/4000</f>
        <v>0.29199000000000003</v>
      </c>
      <c r="N99" s="24"/>
      <c r="P99" s="38">
        <f>SUM(P3:P98)/4000</f>
        <v>0.12181822799999989</v>
      </c>
      <c r="Q99" s="38">
        <f t="shared" ref="Q99:S99" si="29">SUM(Q3:Q98)/4000</f>
        <v>6.8121266999999971E-2</v>
      </c>
      <c r="R99" s="38">
        <f t="shared" si="29"/>
        <v>8.7859790999999993E-2</v>
      </c>
      <c r="S99" s="38">
        <f t="shared" si="29"/>
        <v>1.419071399999999E-2</v>
      </c>
      <c r="T99" s="38">
        <f t="shared" si="26"/>
        <v>0.29198999999999981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538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401.15</v>
      </c>
      <c r="I3" s="54">
        <v>0</v>
      </c>
      <c r="J3" s="54">
        <v>0</v>
      </c>
      <c r="K3" s="54">
        <v>0</v>
      </c>
      <c r="L3" s="54">
        <v>0</v>
      </c>
      <c r="M3" s="73">
        <v>3.72</v>
      </c>
      <c r="N3" s="72">
        <v>0</v>
      </c>
      <c r="O3" s="54">
        <v>0</v>
      </c>
      <c r="P3" s="54">
        <v>0</v>
      </c>
      <c r="Q3" s="54">
        <v>-30</v>
      </c>
      <c r="R3" s="54">
        <v>0</v>
      </c>
      <c r="S3" s="73">
        <v>0</v>
      </c>
      <c r="U3" s="74">
        <v>-30</v>
      </c>
      <c r="V3" s="75">
        <v>404.87</v>
      </c>
      <c r="W3">
        <v>400.76</v>
      </c>
      <c r="X3">
        <v>0</v>
      </c>
      <c r="Y3">
        <v>0.39</v>
      </c>
      <c r="Z3">
        <v>-30</v>
      </c>
      <c r="AA3">
        <v>3.72</v>
      </c>
      <c r="AB3">
        <v>0</v>
      </c>
    </row>
    <row r="4" spans="1:28">
      <c r="A4" s="113" t="s">
        <v>537</v>
      </c>
      <c r="D4" t="s">
        <v>437</v>
      </c>
      <c r="F4" t="s">
        <v>436</v>
      </c>
      <c r="G4" t="s">
        <v>46</v>
      </c>
      <c r="H4" s="74">
        <v>355.07</v>
      </c>
      <c r="I4" s="47">
        <v>0</v>
      </c>
      <c r="J4" s="47">
        <v>0</v>
      </c>
      <c r="K4" s="47">
        <v>0</v>
      </c>
      <c r="L4" s="47">
        <v>0</v>
      </c>
      <c r="M4" s="75">
        <v>3.46</v>
      </c>
      <c r="N4" s="74">
        <v>0</v>
      </c>
      <c r="O4" s="47">
        <v>0</v>
      </c>
      <c r="P4" s="47">
        <v>0</v>
      </c>
      <c r="Q4" s="47">
        <v>-30</v>
      </c>
      <c r="R4" s="47">
        <v>0</v>
      </c>
      <c r="S4" s="75">
        <v>0</v>
      </c>
      <c r="U4" s="74">
        <v>-30</v>
      </c>
      <c r="V4" s="75">
        <v>358.53</v>
      </c>
      <c r="W4">
        <v>354.68</v>
      </c>
      <c r="X4">
        <v>0</v>
      </c>
      <c r="Y4">
        <v>0.39</v>
      </c>
      <c r="Z4">
        <v>-30</v>
      </c>
      <c r="AA4">
        <v>3.46</v>
      </c>
      <c r="AB4">
        <v>0</v>
      </c>
    </row>
    <row r="5" spans="1:28">
      <c r="A5" s="113" t="s">
        <v>538</v>
      </c>
      <c r="G5" t="s">
        <v>47</v>
      </c>
      <c r="H5" s="74">
        <v>422.96999999999997</v>
      </c>
      <c r="I5" s="47">
        <v>0</v>
      </c>
      <c r="J5" s="47">
        <v>0</v>
      </c>
      <c r="K5" s="47">
        <v>0</v>
      </c>
      <c r="L5" s="47">
        <v>0</v>
      </c>
      <c r="M5" s="75">
        <v>2.71</v>
      </c>
      <c r="N5" s="74">
        <v>0</v>
      </c>
      <c r="O5" s="47">
        <v>0</v>
      </c>
      <c r="P5" s="47">
        <v>0</v>
      </c>
      <c r="Q5" s="47">
        <v>-30</v>
      </c>
      <c r="R5" s="47">
        <v>0</v>
      </c>
      <c r="S5" s="75">
        <v>0</v>
      </c>
      <c r="U5" s="74">
        <v>-30</v>
      </c>
      <c r="V5" s="75">
        <v>425.68</v>
      </c>
      <c r="W5">
        <v>422.58</v>
      </c>
      <c r="X5">
        <v>0</v>
      </c>
      <c r="Y5">
        <v>0.39</v>
      </c>
      <c r="Z5">
        <v>-30</v>
      </c>
      <c r="AA5">
        <v>2.71</v>
      </c>
      <c r="AB5">
        <v>0</v>
      </c>
    </row>
    <row r="6" spans="1:28">
      <c r="G6" t="s">
        <v>48</v>
      </c>
      <c r="H6" s="74">
        <v>359.96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-30</v>
      </c>
      <c r="R6" s="47">
        <v>0</v>
      </c>
      <c r="S6" s="75">
        <v>0</v>
      </c>
      <c r="U6" s="74">
        <v>-30</v>
      </c>
      <c r="V6" s="75">
        <v>359.96</v>
      </c>
      <c r="W6">
        <v>359.57</v>
      </c>
      <c r="X6">
        <v>0</v>
      </c>
      <c r="Y6">
        <v>0.39</v>
      </c>
      <c r="Z6">
        <v>-30</v>
      </c>
      <c r="AA6">
        <v>0</v>
      </c>
      <c r="AB6">
        <v>0</v>
      </c>
    </row>
    <row r="7" spans="1:28">
      <c r="G7" t="s">
        <v>49</v>
      </c>
      <c r="H7" s="74">
        <v>684.6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-35</v>
      </c>
      <c r="R7" s="47">
        <v>0</v>
      </c>
      <c r="S7" s="75">
        <v>0</v>
      </c>
      <c r="U7" s="74">
        <v>-35</v>
      </c>
      <c r="V7" s="75">
        <v>684.6</v>
      </c>
      <c r="W7">
        <v>684.21</v>
      </c>
      <c r="X7">
        <v>0</v>
      </c>
      <c r="Y7">
        <v>0.39</v>
      </c>
      <c r="Z7">
        <v>-35</v>
      </c>
      <c r="AA7">
        <v>0</v>
      </c>
      <c r="AB7">
        <v>0</v>
      </c>
    </row>
    <row r="8" spans="1:28">
      <c r="G8" t="s">
        <v>50</v>
      </c>
      <c r="H8" s="74">
        <v>638.21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-35</v>
      </c>
      <c r="R8" s="47">
        <v>0</v>
      </c>
      <c r="S8" s="75">
        <v>0</v>
      </c>
      <c r="U8" s="74">
        <v>-35</v>
      </c>
      <c r="V8" s="75">
        <v>638.21</v>
      </c>
      <c r="W8">
        <v>637.82000000000005</v>
      </c>
      <c r="X8">
        <v>0</v>
      </c>
      <c r="Y8">
        <v>0.39</v>
      </c>
      <c r="Z8">
        <v>-35</v>
      </c>
      <c r="AA8">
        <v>0</v>
      </c>
      <c r="AB8">
        <v>0</v>
      </c>
    </row>
    <row r="9" spans="1:28">
      <c r="G9" t="s">
        <v>51</v>
      </c>
      <c r="H9" s="74">
        <v>605.35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-35</v>
      </c>
      <c r="R9" s="47">
        <v>0</v>
      </c>
      <c r="S9" s="75">
        <v>0</v>
      </c>
      <c r="U9" s="74">
        <v>-35</v>
      </c>
      <c r="V9" s="75">
        <v>605.35</v>
      </c>
      <c r="W9">
        <v>604.96</v>
      </c>
      <c r="X9">
        <v>0</v>
      </c>
      <c r="Y9">
        <v>0.39</v>
      </c>
      <c r="Z9">
        <v>-35</v>
      </c>
      <c r="AA9">
        <v>0</v>
      </c>
      <c r="AB9">
        <v>0</v>
      </c>
    </row>
    <row r="10" spans="1:28">
      <c r="G10" t="s">
        <v>52</v>
      </c>
      <c r="H10" s="74">
        <v>554.13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-35</v>
      </c>
      <c r="R10" s="47">
        <v>0</v>
      </c>
      <c r="S10" s="75">
        <v>0</v>
      </c>
      <c r="U10" s="74">
        <v>-35</v>
      </c>
      <c r="V10" s="75">
        <v>554.13</v>
      </c>
      <c r="W10">
        <v>553.74</v>
      </c>
      <c r="X10">
        <v>0</v>
      </c>
      <c r="Y10">
        <v>0.39</v>
      </c>
      <c r="Z10">
        <v>-35</v>
      </c>
      <c r="AA10">
        <v>0</v>
      </c>
      <c r="AB10">
        <v>0</v>
      </c>
    </row>
    <row r="11" spans="1:28">
      <c r="G11" t="s">
        <v>53</v>
      </c>
      <c r="H11" s="74">
        <v>487.45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-35</v>
      </c>
      <c r="R11" s="47">
        <v>0</v>
      </c>
      <c r="S11" s="75">
        <v>0</v>
      </c>
      <c r="U11" s="74">
        <v>-35</v>
      </c>
      <c r="V11" s="75">
        <v>487.45</v>
      </c>
      <c r="W11">
        <v>487.06</v>
      </c>
      <c r="X11">
        <v>0</v>
      </c>
      <c r="Y11">
        <v>0.39</v>
      </c>
      <c r="Z11">
        <v>-35</v>
      </c>
      <c r="AA11">
        <v>0</v>
      </c>
      <c r="AB11">
        <v>0</v>
      </c>
    </row>
    <row r="12" spans="1:28">
      <c r="G12" t="s">
        <v>54</v>
      </c>
      <c r="H12" s="74">
        <v>444.93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-35</v>
      </c>
      <c r="R12" s="47">
        <v>0</v>
      </c>
      <c r="S12" s="75">
        <v>0</v>
      </c>
      <c r="U12" s="74">
        <v>-35</v>
      </c>
      <c r="V12" s="75">
        <v>444.93</v>
      </c>
      <c r="W12">
        <v>444.54</v>
      </c>
      <c r="X12">
        <v>0</v>
      </c>
      <c r="Y12">
        <v>0.39</v>
      </c>
      <c r="Z12">
        <v>-35</v>
      </c>
      <c r="AA12">
        <v>0</v>
      </c>
      <c r="AB12">
        <v>0</v>
      </c>
    </row>
    <row r="13" spans="1:28">
      <c r="G13" t="s">
        <v>55</v>
      </c>
      <c r="H13" s="74">
        <v>419.51</v>
      </c>
      <c r="I13" s="47">
        <v>0</v>
      </c>
      <c r="J13" s="47">
        <v>0</v>
      </c>
      <c r="K13" s="47">
        <v>0</v>
      </c>
      <c r="L13" s="47">
        <v>0</v>
      </c>
      <c r="M13" s="75">
        <v>0.39</v>
      </c>
      <c r="N13" s="74">
        <v>0</v>
      </c>
      <c r="O13" s="47">
        <v>0</v>
      </c>
      <c r="P13" s="47">
        <v>0</v>
      </c>
      <c r="Q13" s="47">
        <v>-35</v>
      </c>
      <c r="R13" s="47">
        <v>0</v>
      </c>
      <c r="S13" s="75">
        <v>0</v>
      </c>
      <c r="U13" s="74">
        <v>-35</v>
      </c>
      <c r="V13" s="75">
        <v>419.9</v>
      </c>
      <c r="W13">
        <v>418.45</v>
      </c>
      <c r="X13">
        <v>0</v>
      </c>
      <c r="Y13">
        <v>1.06</v>
      </c>
      <c r="Z13">
        <v>-35</v>
      </c>
      <c r="AA13">
        <v>0.39</v>
      </c>
      <c r="AB13">
        <v>0</v>
      </c>
    </row>
    <row r="14" spans="1:28">
      <c r="G14" t="s">
        <v>56</v>
      </c>
      <c r="H14" s="74">
        <v>381.83</v>
      </c>
      <c r="I14" s="47">
        <v>0</v>
      </c>
      <c r="J14" s="47">
        <v>0</v>
      </c>
      <c r="K14" s="47">
        <v>0</v>
      </c>
      <c r="L14" s="47">
        <v>0</v>
      </c>
      <c r="M14" s="75">
        <v>1.06</v>
      </c>
      <c r="N14" s="74">
        <v>0</v>
      </c>
      <c r="O14" s="47">
        <v>0</v>
      </c>
      <c r="P14" s="47">
        <v>0</v>
      </c>
      <c r="Q14" s="47">
        <v>-35</v>
      </c>
      <c r="R14" s="47">
        <v>0</v>
      </c>
      <c r="S14" s="75">
        <v>0</v>
      </c>
      <c r="U14" s="74">
        <v>-35</v>
      </c>
      <c r="V14" s="75">
        <v>382.89</v>
      </c>
      <c r="W14">
        <v>380.77</v>
      </c>
      <c r="X14">
        <v>0</v>
      </c>
      <c r="Y14">
        <v>1.06</v>
      </c>
      <c r="Z14">
        <v>-35</v>
      </c>
      <c r="AA14">
        <v>1.06</v>
      </c>
      <c r="AB14">
        <v>0</v>
      </c>
    </row>
    <row r="15" spans="1:28">
      <c r="G15" t="s">
        <v>57</v>
      </c>
      <c r="H15" s="74">
        <v>342.2</v>
      </c>
      <c r="I15" s="47">
        <v>0</v>
      </c>
      <c r="J15" s="47">
        <v>0</v>
      </c>
      <c r="K15" s="47">
        <v>0</v>
      </c>
      <c r="L15" s="47">
        <v>0</v>
      </c>
      <c r="M15" s="75">
        <v>2.3199999999999998</v>
      </c>
      <c r="N15" s="74">
        <v>0</v>
      </c>
      <c r="O15" s="47">
        <v>0</v>
      </c>
      <c r="P15" s="47">
        <v>0</v>
      </c>
      <c r="Q15" s="47">
        <v>-40</v>
      </c>
      <c r="R15" s="47">
        <v>0</v>
      </c>
      <c r="S15" s="75">
        <v>0</v>
      </c>
      <c r="U15" s="74">
        <v>-40</v>
      </c>
      <c r="V15" s="75">
        <v>344.52</v>
      </c>
      <c r="W15">
        <v>341.14</v>
      </c>
      <c r="X15">
        <v>0</v>
      </c>
      <c r="Y15">
        <v>1.06</v>
      </c>
      <c r="Z15">
        <v>-40</v>
      </c>
      <c r="AA15">
        <v>2.3199999999999998</v>
      </c>
      <c r="AB15">
        <v>0</v>
      </c>
    </row>
    <row r="16" spans="1:28">
      <c r="G16" t="s">
        <v>58</v>
      </c>
      <c r="H16" s="74">
        <v>310.31</v>
      </c>
      <c r="I16" s="47">
        <v>0</v>
      </c>
      <c r="J16" s="47">
        <v>0</v>
      </c>
      <c r="K16" s="47">
        <v>0</v>
      </c>
      <c r="L16" s="47">
        <v>0</v>
      </c>
      <c r="M16" s="75">
        <v>2.9</v>
      </c>
      <c r="N16" s="74">
        <v>0</v>
      </c>
      <c r="O16" s="47">
        <v>0</v>
      </c>
      <c r="P16" s="47">
        <v>0</v>
      </c>
      <c r="Q16" s="47">
        <v>-40</v>
      </c>
      <c r="R16" s="47">
        <v>0</v>
      </c>
      <c r="S16" s="75">
        <v>0</v>
      </c>
      <c r="U16" s="74">
        <v>-40</v>
      </c>
      <c r="V16" s="75">
        <v>313.20999999999998</v>
      </c>
      <c r="W16">
        <v>309.25</v>
      </c>
      <c r="X16">
        <v>0</v>
      </c>
      <c r="Y16">
        <v>1.06</v>
      </c>
      <c r="Z16">
        <v>-40</v>
      </c>
      <c r="AA16">
        <v>2.9</v>
      </c>
      <c r="AB16">
        <v>0</v>
      </c>
    </row>
    <row r="17" spans="7:28">
      <c r="G17" t="s">
        <v>59</v>
      </c>
      <c r="H17" s="74">
        <v>482.33</v>
      </c>
      <c r="I17" s="47">
        <v>0</v>
      </c>
      <c r="J17" s="47">
        <v>0</v>
      </c>
      <c r="K17" s="47">
        <v>0</v>
      </c>
      <c r="L17" s="47">
        <v>0</v>
      </c>
      <c r="M17" s="75">
        <v>3.19</v>
      </c>
      <c r="N17" s="74">
        <v>0</v>
      </c>
      <c r="O17" s="47">
        <v>0</v>
      </c>
      <c r="P17" s="47">
        <v>0</v>
      </c>
      <c r="Q17" s="47">
        <v>-40</v>
      </c>
      <c r="R17" s="47">
        <v>0</v>
      </c>
      <c r="S17" s="75">
        <v>0</v>
      </c>
      <c r="U17" s="74">
        <v>-40</v>
      </c>
      <c r="V17" s="75">
        <v>485.52</v>
      </c>
      <c r="W17">
        <v>481.27</v>
      </c>
      <c r="X17">
        <v>0</v>
      </c>
      <c r="Y17">
        <v>1.06</v>
      </c>
      <c r="Z17">
        <v>-40</v>
      </c>
      <c r="AA17">
        <v>3.19</v>
      </c>
      <c r="AB17">
        <v>0</v>
      </c>
    </row>
    <row r="18" spans="7:28">
      <c r="G18" t="s">
        <v>60</v>
      </c>
      <c r="H18" s="74">
        <v>446.58</v>
      </c>
      <c r="I18" s="47">
        <v>0</v>
      </c>
      <c r="J18" s="47">
        <v>0</v>
      </c>
      <c r="K18" s="47">
        <v>0</v>
      </c>
      <c r="L18" s="47">
        <v>0</v>
      </c>
      <c r="M18" s="75">
        <v>2.5099999999999998</v>
      </c>
      <c r="N18" s="74">
        <v>0</v>
      </c>
      <c r="O18" s="47">
        <v>0</v>
      </c>
      <c r="P18" s="47">
        <v>0</v>
      </c>
      <c r="Q18" s="47">
        <v>-40</v>
      </c>
      <c r="R18" s="47">
        <v>0</v>
      </c>
      <c r="S18" s="75">
        <v>0</v>
      </c>
      <c r="U18" s="74">
        <v>-40</v>
      </c>
      <c r="V18" s="75">
        <v>449.09</v>
      </c>
      <c r="W18">
        <v>445.52</v>
      </c>
      <c r="X18">
        <v>0</v>
      </c>
      <c r="Y18">
        <v>1.06</v>
      </c>
      <c r="Z18">
        <v>-40</v>
      </c>
      <c r="AA18">
        <v>2.5099999999999998</v>
      </c>
      <c r="AB18">
        <v>0</v>
      </c>
    </row>
    <row r="19" spans="7:28">
      <c r="G19" t="s">
        <v>61</v>
      </c>
      <c r="H19" s="74">
        <v>412.75</v>
      </c>
      <c r="I19" s="47">
        <v>0</v>
      </c>
      <c r="J19" s="47">
        <v>0</v>
      </c>
      <c r="K19" s="47">
        <v>0</v>
      </c>
      <c r="L19" s="47">
        <v>0</v>
      </c>
      <c r="M19" s="75">
        <v>2.9</v>
      </c>
      <c r="N19" s="74">
        <v>0</v>
      </c>
      <c r="O19" s="47">
        <v>0</v>
      </c>
      <c r="P19" s="47">
        <v>0</v>
      </c>
      <c r="Q19" s="47">
        <v>-40</v>
      </c>
      <c r="R19" s="47">
        <v>0</v>
      </c>
      <c r="S19" s="75">
        <v>0</v>
      </c>
      <c r="U19" s="74">
        <v>-40</v>
      </c>
      <c r="V19" s="75">
        <v>415.65</v>
      </c>
      <c r="W19">
        <v>411.69</v>
      </c>
      <c r="X19">
        <v>0</v>
      </c>
      <c r="Y19">
        <v>1.06</v>
      </c>
      <c r="Z19">
        <v>-40</v>
      </c>
      <c r="AA19">
        <v>2.9</v>
      </c>
      <c r="AB19">
        <v>0</v>
      </c>
    </row>
    <row r="20" spans="7:28">
      <c r="G20" t="s">
        <v>62</v>
      </c>
      <c r="H20" s="74">
        <v>423.38</v>
      </c>
      <c r="I20" s="47">
        <v>0</v>
      </c>
      <c r="J20" s="47">
        <v>0</v>
      </c>
      <c r="K20" s="47">
        <v>0</v>
      </c>
      <c r="L20" s="47">
        <v>0</v>
      </c>
      <c r="M20" s="75">
        <v>4.0599999999999996</v>
      </c>
      <c r="N20" s="74">
        <v>0</v>
      </c>
      <c r="O20" s="47">
        <v>0</v>
      </c>
      <c r="P20" s="47">
        <v>0</v>
      </c>
      <c r="Q20" s="47">
        <v>-40</v>
      </c>
      <c r="R20" s="47">
        <v>0</v>
      </c>
      <c r="S20" s="75">
        <v>0</v>
      </c>
      <c r="U20" s="74">
        <v>-40</v>
      </c>
      <c r="V20" s="75">
        <v>427.44</v>
      </c>
      <c r="W20">
        <v>422.32</v>
      </c>
      <c r="X20">
        <v>0</v>
      </c>
      <c r="Y20">
        <v>1.06</v>
      </c>
      <c r="Z20">
        <v>-40</v>
      </c>
      <c r="AA20">
        <v>4.0599999999999996</v>
      </c>
      <c r="AB20">
        <v>0</v>
      </c>
    </row>
    <row r="21" spans="7:28">
      <c r="G21" t="s">
        <v>63</v>
      </c>
      <c r="H21" s="74">
        <v>405.99</v>
      </c>
      <c r="I21" s="47">
        <v>0</v>
      </c>
      <c r="J21" s="47">
        <v>0</v>
      </c>
      <c r="K21" s="47">
        <v>0</v>
      </c>
      <c r="L21" s="47">
        <v>0</v>
      </c>
      <c r="M21" s="75">
        <v>4.25</v>
      </c>
      <c r="N21" s="74">
        <v>0</v>
      </c>
      <c r="O21" s="47">
        <v>0</v>
      </c>
      <c r="P21" s="47">
        <v>0</v>
      </c>
      <c r="Q21" s="47">
        <v>-40</v>
      </c>
      <c r="R21" s="47">
        <v>0</v>
      </c>
      <c r="S21" s="75">
        <v>0</v>
      </c>
      <c r="U21" s="74">
        <v>-40</v>
      </c>
      <c r="V21" s="75">
        <v>410.24</v>
      </c>
      <c r="W21">
        <v>404.93</v>
      </c>
      <c r="X21">
        <v>0</v>
      </c>
      <c r="Y21">
        <v>1.06</v>
      </c>
      <c r="Z21">
        <v>-40</v>
      </c>
      <c r="AA21">
        <v>4.25</v>
      </c>
      <c r="AB21">
        <v>0</v>
      </c>
    </row>
    <row r="22" spans="7:28">
      <c r="G22" t="s">
        <v>64</v>
      </c>
      <c r="H22" s="74">
        <v>383.75</v>
      </c>
      <c r="I22" s="47">
        <v>0</v>
      </c>
      <c r="J22" s="47">
        <v>0</v>
      </c>
      <c r="K22" s="47">
        <v>0</v>
      </c>
      <c r="L22" s="47">
        <v>0</v>
      </c>
      <c r="M22" s="75">
        <v>5.32</v>
      </c>
      <c r="N22" s="74">
        <v>0</v>
      </c>
      <c r="O22" s="47">
        <v>0</v>
      </c>
      <c r="P22" s="47">
        <v>0</v>
      </c>
      <c r="Q22" s="47">
        <v>-40</v>
      </c>
      <c r="R22" s="47">
        <v>0</v>
      </c>
      <c r="S22" s="75">
        <v>0</v>
      </c>
      <c r="U22" s="74">
        <v>-40</v>
      </c>
      <c r="V22" s="75">
        <v>389.07</v>
      </c>
      <c r="W22">
        <v>382.69</v>
      </c>
      <c r="X22">
        <v>0</v>
      </c>
      <c r="Y22">
        <v>1.06</v>
      </c>
      <c r="Z22">
        <v>-40</v>
      </c>
      <c r="AA22">
        <v>5.32</v>
      </c>
      <c r="AB22">
        <v>0</v>
      </c>
    </row>
    <row r="23" spans="7:28">
      <c r="G23" t="s">
        <v>65</v>
      </c>
      <c r="H23" s="74">
        <v>321.91000000000003</v>
      </c>
      <c r="I23" s="47">
        <v>0</v>
      </c>
      <c r="J23" s="47">
        <v>0</v>
      </c>
      <c r="K23" s="47">
        <v>0</v>
      </c>
      <c r="L23" s="47">
        <v>0</v>
      </c>
      <c r="M23" s="75">
        <v>8.99</v>
      </c>
      <c r="N23" s="74">
        <v>0</v>
      </c>
      <c r="O23" s="47">
        <v>0</v>
      </c>
      <c r="P23" s="47">
        <v>0</v>
      </c>
      <c r="Q23" s="47">
        <v>-40</v>
      </c>
      <c r="R23" s="47">
        <v>0</v>
      </c>
      <c r="S23" s="75">
        <v>0</v>
      </c>
      <c r="U23" s="74">
        <v>-40</v>
      </c>
      <c r="V23" s="75">
        <v>330.9</v>
      </c>
      <c r="W23">
        <v>320.85000000000002</v>
      </c>
      <c r="X23">
        <v>0</v>
      </c>
      <c r="Y23">
        <v>1.06</v>
      </c>
      <c r="Z23">
        <v>-40</v>
      </c>
      <c r="AA23">
        <v>8.99</v>
      </c>
      <c r="AB23">
        <v>0</v>
      </c>
    </row>
    <row r="24" spans="7:28">
      <c r="G24" t="s">
        <v>66</v>
      </c>
      <c r="H24" s="74">
        <v>362.5</v>
      </c>
      <c r="I24" s="47">
        <v>0</v>
      </c>
      <c r="J24" s="47">
        <v>0</v>
      </c>
      <c r="K24" s="47">
        <v>0</v>
      </c>
      <c r="L24" s="47">
        <v>0</v>
      </c>
      <c r="M24" s="75">
        <v>11.69</v>
      </c>
      <c r="N24" s="74">
        <v>0</v>
      </c>
      <c r="O24" s="47">
        <v>-2</v>
      </c>
      <c r="P24" s="47">
        <v>0</v>
      </c>
      <c r="Q24" s="47">
        <v>-40</v>
      </c>
      <c r="R24" s="47">
        <v>0</v>
      </c>
      <c r="S24" s="75">
        <v>0</v>
      </c>
      <c r="U24" s="74">
        <v>-42</v>
      </c>
      <c r="V24" s="75">
        <v>374.19</v>
      </c>
      <c r="W24">
        <v>361.44</v>
      </c>
      <c r="X24">
        <v>-2</v>
      </c>
      <c r="Y24">
        <v>1.06</v>
      </c>
      <c r="Z24">
        <v>-40</v>
      </c>
      <c r="AA24">
        <v>11.69</v>
      </c>
      <c r="AB24">
        <v>0</v>
      </c>
    </row>
    <row r="25" spans="7:28">
      <c r="G25" t="s">
        <v>67</v>
      </c>
      <c r="H25" s="74">
        <v>306.45</v>
      </c>
      <c r="I25" s="47">
        <v>0</v>
      </c>
      <c r="J25" s="47">
        <v>0</v>
      </c>
      <c r="K25" s="47">
        <v>0</v>
      </c>
      <c r="L25" s="47">
        <v>0</v>
      </c>
      <c r="M25" s="75">
        <v>12.95</v>
      </c>
      <c r="N25" s="74">
        <v>0</v>
      </c>
      <c r="O25" s="47">
        <v>0</v>
      </c>
      <c r="P25" s="47">
        <v>0</v>
      </c>
      <c r="Q25" s="47">
        <v>-40</v>
      </c>
      <c r="R25" s="47">
        <v>0</v>
      </c>
      <c r="S25" s="75">
        <v>0</v>
      </c>
      <c r="U25" s="74">
        <v>-40</v>
      </c>
      <c r="V25" s="75">
        <v>319.39999999999998</v>
      </c>
      <c r="W25">
        <v>305.39</v>
      </c>
      <c r="X25">
        <v>0</v>
      </c>
      <c r="Y25">
        <v>1.06</v>
      </c>
      <c r="Z25">
        <v>-40</v>
      </c>
      <c r="AA25">
        <v>12.95</v>
      </c>
      <c r="AB25">
        <v>0</v>
      </c>
    </row>
    <row r="26" spans="7:28">
      <c r="G26" t="s">
        <v>68</v>
      </c>
      <c r="H26" s="74">
        <v>242.67000000000002</v>
      </c>
      <c r="I26" s="47">
        <v>0</v>
      </c>
      <c r="J26" s="47">
        <v>0</v>
      </c>
      <c r="K26" s="47">
        <v>0</v>
      </c>
      <c r="L26" s="47">
        <v>0</v>
      </c>
      <c r="M26" s="75">
        <v>9.08</v>
      </c>
      <c r="N26" s="74">
        <v>0</v>
      </c>
      <c r="O26" s="47">
        <v>-22</v>
      </c>
      <c r="P26" s="47">
        <v>0</v>
      </c>
      <c r="Q26" s="47">
        <v>-40</v>
      </c>
      <c r="R26" s="47">
        <v>0</v>
      </c>
      <c r="S26" s="75">
        <v>0</v>
      </c>
      <c r="U26" s="74">
        <v>-62</v>
      </c>
      <c r="V26" s="75">
        <v>251.75</v>
      </c>
      <c r="W26">
        <v>241.61</v>
      </c>
      <c r="X26">
        <v>-22</v>
      </c>
      <c r="Y26">
        <v>1.06</v>
      </c>
      <c r="Z26">
        <v>-40</v>
      </c>
      <c r="AA26">
        <v>9.08</v>
      </c>
      <c r="AB26">
        <v>0</v>
      </c>
    </row>
    <row r="27" spans="7:28">
      <c r="G27" t="s">
        <v>69</v>
      </c>
      <c r="H27" s="74">
        <v>242.66</v>
      </c>
      <c r="I27" s="47">
        <v>0</v>
      </c>
      <c r="J27" s="47">
        <v>0</v>
      </c>
      <c r="K27" s="47">
        <v>0</v>
      </c>
      <c r="L27" s="47">
        <v>0</v>
      </c>
      <c r="M27" s="75">
        <v>9.2799999999999994</v>
      </c>
      <c r="N27" s="74">
        <v>0</v>
      </c>
      <c r="O27" s="47">
        <v>-14</v>
      </c>
      <c r="P27" s="47">
        <v>-48.33</v>
      </c>
      <c r="Q27" s="47">
        <v>-40</v>
      </c>
      <c r="R27" s="47">
        <v>0</v>
      </c>
      <c r="S27" s="75">
        <v>0</v>
      </c>
      <c r="U27" s="74">
        <v>-102.33</v>
      </c>
      <c r="V27" s="75">
        <v>251.94</v>
      </c>
      <c r="W27">
        <v>241.6</v>
      </c>
      <c r="X27">
        <v>-14</v>
      </c>
      <c r="Y27">
        <v>1.06</v>
      </c>
      <c r="Z27">
        <v>-40</v>
      </c>
      <c r="AA27">
        <v>9.2799999999999994</v>
      </c>
      <c r="AB27">
        <v>-48.33</v>
      </c>
    </row>
    <row r="28" spans="7:28">
      <c r="G28" t="s">
        <v>70</v>
      </c>
      <c r="H28" s="74">
        <v>253.29</v>
      </c>
      <c r="I28" s="47">
        <v>0</v>
      </c>
      <c r="J28" s="47">
        <v>0</v>
      </c>
      <c r="K28" s="47">
        <v>0</v>
      </c>
      <c r="L28" s="47">
        <v>0</v>
      </c>
      <c r="M28" s="75">
        <v>11.89</v>
      </c>
      <c r="N28" s="74">
        <v>0</v>
      </c>
      <c r="O28" s="47">
        <v>-4</v>
      </c>
      <c r="P28" s="47">
        <v>-250</v>
      </c>
      <c r="Q28" s="47">
        <v>-40</v>
      </c>
      <c r="R28" s="47">
        <v>0</v>
      </c>
      <c r="S28" s="75">
        <v>0</v>
      </c>
      <c r="U28" s="74">
        <v>-294</v>
      </c>
      <c r="V28" s="75">
        <v>265.18</v>
      </c>
      <c r="W28">
        <v>252.23</v>
      </c>
      <c r="X28">
        <v>-4</v>
      </c>
      <c r="Y28">
        <v>1.06</v>
      </c>
      <c r="Z28">
        <v>-40</v>
      </c>
      <c r="AA28">
        <v>11.89</v>
      </c>
      <c r="AB28">
        <v>-250</v>
      </c>
    </row>
    <row r="29" spans="7:28">
      <c r="G29" t="s">
        <v>71</v>
      </c>
      <c r="H29" s="74">
        <v>289.05</v>
      </c>
      <c r="I29" s="47">
        <v>0</v>
      </c>
      <c r="J29" s="47">
        <v>0</v>
      </c>
      <c r="K29" s="47">
        <v>0</v>
      </c>
      <c r="L29" s="47">
        <v>0</v>
      </c>
      <c r="M29" s="75">
        <v>13.05</v>
      </c>
      <c r="N29" s="74">
        <v>0</v>
      </c>
      <c r="O29" s="47">
        <v>-4</v>
      </c>
      <c r="P29" s="47">
        <v>0</v>
      </c>
      <c r="Q29" s="47">
        <v>-40</v>
      </c>
      <c r="R29" s="47">
        <v>0</v>
      </c>
      <c r="S29" s="75">
        <v>0</v>
      </c>
      <c r="U29" s="74">
        <v>-44</v>
      </c>
      <c r="V29" s="75">
        <v>302.10000000000002</v>
      </c>
      <c r="W29">
        <v>287.99</v>
      </c>
      <c r="X29">
        <v>-4</v>
      </c>
      <c r="Y29">
        <v>1.06</v>
      </c>
      <c r="Z29">
        <v>-40</v>
      </c>
      <c r="AA29">
        <v>13.05</v>
      </c>
      <c r="AB29">
        <v>0</v>
      </c>
    </row>
    <row r="30" spans="7:28">
      <c r="G30" t="s">
        <v>72</v>
      </c>
      <c r="H30" s="74">
        <v>314.18</v>
      </c>
      <c r="I30" s="47">
        <v>0</v>
      </c>
      <c r="J30" s="47">
        <v>0</v>
      </c>
      <c r="K30" s="47">
        <v>0</v>
      </c>
      <c r="L30" s="47">
        <v>0</v>
      </c>
      <c r="M30" s="75">
        <v>11.98</v>
      </c>
      <c r="N30" s="74">
        <v>0</v>
      </c>
      <c r="O30" s="47">
        <v>-22</v>
      </c>
      <c r="P30" s="47">
        <v>0</v>
      </c>
      <c r="Q30" s="47">
        <v>-40</v>
      </c>
      <c r="R30" s="47">
        <v>0</v>
      </c>
      <c r="S30" s="75">
        <v>0</v>
      </c>
      <c r="U30" s="74">
        <v>-62</v>
      </c>
      <c r="V30" s="75">
        <v>326.16000000000003</v>
      </c>
      <c r="W30">
        <v>313.12</v>
      </c>
      <c r="X30">
        <v>-22</v>
      </c>
      <c r="Y30">
        <v>1.06</v>
      </c>
      <c r="Z30">
        <v>-40</v>
      </c>
      <c r="AA30">
        <v>11.98</v>
      </c>
      <c r="AB30">
        <v>0</v>
      </c>
    </row>
    <row r="31" spans="7:28">
      <c r="G31" t="s">
        <v>73</v>
      </c>
      <c r="H31" s="74">
        <v>390.53000000000003</v>
      </c>
      <c r="I31" s="47">
        <v>0</v>
      </c>
      <c r="J31" s="47">
        <v>0</v>
      </c>
      <c r="K31" s="47">
        <v>0</v>
      </c>
      <c r="L31" s="47">
        <v>0</v>
      </c>
      <c r="M31" s="75">
        <v>10.24</v>
      </c>
      <c r="N31" s="74">
        <v>0</v>
      </c>
      <c r="O31" s="47">
        <v>-2</v>
      </c>
      <c r="P31" s="47">
        <v>0</v>
      </c>
      <c r="Q31" s="47">
        <v>-25</v>
      </c>
      <c r="R31" s="47">
        <v>0</v>
      </c>
      <c r="S31" s="75">
        <v>0</v>
      </c>
      <c r="U31" s="74">
        <v>-27</v>
      </c>
      <c r="V31" s="75">
        <v>400.77</v>
      </c>
      <c r="W31">
        <v>389.47</v>
      </c>
      <c r="X31">
        <v>-2</v>
      </c>
      <c r="Y31">
        <v>1.06</v>
      </c>
      <c r="Z31">
        <v>-25</v>
      </c>
      <c r="AA31">
        <v>10.24</v>
      </c>
      <c r="AB31">
        <v>0</v>
      </c>
    </row>
    <row r="32" spans="7:28">
      <c r="G32" t="s">
        <v>74</v>
      </c>
      <c r="H32" s="74">
        <v>391.49</v>
      </c>
      <c r="I32" s="47">
        <v>0</v>
      </c>
      <c r="J32" s="47">
        <v>0</v>
      </c>
      <c r="K32" s="47">
        <v>0</v>
      </c>
      <c r="L32" s="47">
        <v>0</v>
      </c>
      <c r="M32" s="75">
        <v>9.4700000000000006</v>
      </c>
      <c r="N32" s="74">
        <v>0</v>
      </c>
      <c r="O32" s="47">
        <v>-14</v>
      </c>
      <c r="P32" s="47">
        <v>0</v>
      </c>
      <c r="Q32" s="47">
        <v>-15</v>
      </c>
      <c r="R32" s="47">
        <v>0</v>
      </c>
      <c r="S32" s="75">
        <v>0</v>
      </c>
      <c r="U32" s="74">
        <v>-29</v>
      </c>
      <c r="V32" s="75">
        <v>400.96</v>
      </c>
      <c r="W32">
        <v>390.43</v>
      </c>
      <c r="X32">
        <v>-14</v>
      </c>
      <c r="Y32">
        <v>1.06</v>
      </c>
      <c r="Z32">
        <v>-15</v>
      </c>
      <c r="AA32">
        <v>9.4700000000000006</v>
      </c>
      <c r="AB32">
        <v>0</v>
      </c>
    </row>
    <row r="33" spans="7:28">
      <c r="G33" t="s">
        <v>75</v>
      </c>
      <c r="H33" s="74">
        <v>355.73</v>
      </c>
      <c r="I33" s="47">
        <v>0</v>
      </c>
      <c r="J33" s="47">
        <v>0</v>
      </c>
      <c r="K33" s="47">
        <v>0</v>
      </c>
      <c r="L33" s="47">
        <v>0</v>
      </c>
      <c r="M33" s="75">
        <v>9.4700000000000006</v>
      </c>
      <c r="N33" s="74">
        <v>0</v>
      </c>
      <c r="O33" s="47">
        <v>-0.11</v>
      </c>
      <c r="P33" s="47">
        <v>0</v>
      </c>
      <c r="Q33" s="47">
        <v>-15</v>
      </c>
      <c r="R33" s="47">
        <v>0</v>
      </c>
      <c r="S33" s="75">
        <v>0</v>
      </c>
      <c r="U33" s="74">
        <v>-15.11</v>
      </c>
      <c r="V33" s="75">
        <v>365.2</v>
      </c>
      <c r="W33">
        <v>354.67</v>
      </c>
      <c r="X33">
        <v>-0.11</v>
      </c>
      <c r="Y33">
        <v>1.06</v>
      </c>
      <c r="Z33">
        <v>-15</v>
      </c>
      <c r="AA33">
        <v>9.4700000000000006</v>
      </c>
      <c r="AB33">
        <v>0</v>
      </c>
    </row>
    <row r="34" spans="7:28">
      <c r="G34" t="s">
        <v>76</v>
      </c>
      <c r="H34" s="74">
        <v>304.52</v>
      </c>
      <c r="I34" s="47">
        <v>0</v>
      </c>
      <c r="J34" s="47">
        <v>0</v>
      </c>
      <c r="K34" s="47">
        <v>0</v>
      </c>
      <c r="L34" s="47">
        <v>0</v>
      </c>
      <c r="M34" s="75">
        <v>8.7899999999999991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313.31</v>
      </c>
      <c r="W34">
        <v>303.45999999999998</v>
      </c>
      <c r="X34">
        <v>0</v>
      </c>
      <c r="Y34">
        <v>1.06</v>
      </c>
      <c r="Z34">
        <v>0</v>
      </c>
      <c r="AA34">
        <v>8.7899999999999991</v>
      </c>
      <c r="AB34">
        <v>0</v>
      </c>
    </row>
    <row r="35" spans="7:28">
      <c r="G35" t="s">
        <v>77</v>
      </c>
      <c r="H35" s="74">
        <v>242.67000000000002</v>
      </c>
      <c r="I35" s="47">
        <v>0</v>
      </c>
      <c r="J35" s="47">
        <v>0</v>
      </c>
      <c r="K35" s="47">
        <v>0</v>
      </c>
      <c r="L35" s="47">
        <v>0</v>
      </c>
      <c r="M35" s="75">
        <v>9.3699999999999992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252.04</v>
      </c>
      <c r="W35">
        <v>241.61</v>
      </c>
      <c r="X35">
        <v>0</v>
      </c>
      <c r="Y35">
        <v>1.06</v>
      </c>
      <c r="Z35">
        <v>0</v>
      </c>
      <c r="AA35">
        <v>9.3699999999999992</v>
      </c>
      <c r="AB35">
        <v>0</v>
      </c>
    </row>
    <row r="36" spans="7:28">
      <c r="G36" t="s">
        <v>78</v>
      </c>
      <c r="H36" s="74">
        <v>242.66</v>
      </c>
      <c r="I36" s="47">
        <v>0</v>
      </c>
      <c r="J36" s="47">
        <v>0</v>
      </c>
      <c r="K36" s="47">
        <v>0</v>
      </c>
      <c r="L36" s="47">
        <v>0</v>
      </c>
      <c r="M36" s="75">
        <v>11.31</v>
      </c>
      <c r="N36" s="74">
        <v>0</v>
      </c>
      <c r="O36" s="47">
        <v>-23</v>
      </c>
      <c r="P36" s="47">
        <v>0</v>
      </c>
      <c r="Q36" s="47">
        <v>0</v>
      </c>
      <c r="R36" s="47">
        <v>0</v>
      </c>
      <c r="S36" s="75">
        <v>0</v>
      </c>
      <c r="U36" s="74">
        <v>-23</v>
      </c>
      <c r="V36" s="75">
        <v>253.97</v>
      </c>
      <c r="W36">
        <v>241.6</v>
      </c>
      <c r="X36">
        <v>-23</v>
      </c>
      <c r="Y36">
        <v>1.06</v>
      </c>
      <c r="Z36">
        <v>0</v>
      </c>
      <c r="AA36">
        <v>11.31</v>
      </c>
      <c r="AB36">
        <v>0</v>
      </c>
    </row>
    <row r="37" spans="7:28">
      <c r="G37" t="s">
        <v>79</v>
      </c>
      <c r="H37" s="74">
        <v>242.66</v>
      </c>
      <c r="I37" s="47">
        <v>0</v>
      </c>
      <c r="J37" s="47">
        <v>0</v>
      </c>
      <c r="K37" s="47">
        <v>0</v>
      </c>
      <c r="L37" s="47">
        <v>0</v>
      </c>
      <c r="M37" s="75">
        <v>13.82</v>
      </c>
      <c r="N37" s="74">
        <v>0</v>
      </c>
      <c r="O37" s="47">
        <v>-36</v>
      </c>
      <c r="P37" s="47">
        <v>0</v>
      </c>
      <c r="Q37" s="47">
        <v>0</v>
      </c>
      <c r="R37" s="47">
        <v>0</v>
      </c>
      <c r="S37" s="75">
        <v>0</v>
      </c>
      <c r="U37" s="74">
        <v>-36</v>
      </c>
      <c r="V37" s="75">
        <v>256.48</v>
      </c>
      <c r="W37">
        <v>241.6</v>
      </c>
      <c r="X37">
        <v>-36</v>
      </c>
      <c r="Y37">
        <v>1.06</v>
      </c>
      <c r="Z37">
        <v>0</v>
      </c>
      <c r="AA37">
        <v>13.82</v>
      </c>
      <c r="AB37">
        <v>0</v>
      </c>
    </row>
    <row r="38" spans="7:28">
      <c r="G38" t="s">
        <v>80</v>
      </c>
      <c r="H38" s="74">
        <v>242.66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-51</v>
      </c>
      <c r="P38" s="47">
        <v>0</v>
      </c>
      <c r="Q38" s="47">
        <v>0</v>
      </c>
      <c r="R38" s="47">
        <v>0</v>
      </c>
      <c r="S38" s="75">
        <v>0</v>
      </c>
      <c r="U38" s="74">
        <v>-51</v>
      </c>
      <c r="V38" s="75">
        <v>242.66</v>
      </c>
      <c r="W38">
        <v>241.6</v>
      </c>
      <c r="X38">
        <v>-51</v>
      </c>
      <c r="Y38">
        <v>1.06</v>
      </c>
      <c r="Z38">
        <v>0</v>
      </c>
      <c r="AA38">
        <v>0</v>
      </c>
      <c r="AB38">
        <v>0</v>
      </c>
    </row>
    <row r="39" spans="7:28">
      <c r="G39" t="s">
        <v>81</v>
      </c>
      <c r="H39" s="74">
        <v>242.66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-51</v>
      </c>
      <c r="P39" s="47">
        <v>0</v>
      </c>
      <c r="Q39" s="47">
        <v>0</v>
      </c>
      <c r="R39" s="47">
        <v>0</v>
      </c>
      <c r="S39" s="75">
        <v>0</v>
      </c>
      <c r="U39" s="74">
        <v>-51</v>
      </c>
      <c r="V39" s="75">
        <v>242.66</v>
      </c>
      <c r="W39">
        <v>241.6</v>
      </c>
      <c r="X39">
        <v>-51</v>
      </c>
      <c r="Y39">
        <v>1.06</v>
      </c>
      <c r="Z39">
        <v>0</v>
      </c>
      <c r="AA39">
        <v>0</v>
      </c>
      <c r="AB39">
        <v>0</v>
      </c>
    </row>
    <row r="40" spans="7:28">
      <c r="G40" t="s">
        <v>82</v>
      </c>
      <c r="H40" s="74">
        <v>242.66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-16</v>
      </c>
      <c r="P40" s="47">
        <v>0</v>
      </c>
      <c r="Q40" s="47">
        <v>0</v>
      </c>
      <c r="R40" s="47">
        <v>0</v>
      </c>
      <c r="S40" s="75">
        <v>0</v>
      </c>
      <c r="U40" s="74">
        <v>-16</v>
      </c>
      <c r="V40" s="75">
        <v>242.66</v>
      </c>
      <c r="W40">
        <v>241.6</v>
      </c>
      <c r="X40">
        <v>-16</v>
      </c>
      <c r="Y40">
        <v>1.06</v>
      </c>
      <c r="Z40">
        <v>0</v>
      </c>
      <c r="AA40">
        <v>0</v>
      </c>
      <c r="AB40">
        <v>0</v>
      </c>
    </row>
    <row r="41" spans="7:28">
      <c r="G41" t="s">
        <v>83</v>
      </c>
      <c r="H41" s="74">
        <v>242.67000000000002</v>
      </c>
      <c r="I41" s="47">
        <v>0</v>
      </c>
      <c r="J41" s="47">
        <v>95.67</v>
      </c>
      <c r="K41" s="47">
        <v>0</v>
      </c>
      <c r="L41" s="47">
        <v>0</v>
      </c>
      <c r="M41" s="75">
        <v>0</v>
      </c>
      <c r="N41" s="74">
        <v>0</v>
      </c>
      <c r="O41" s="47">
        <v>-11</v>
      </c>
      <c r="P41" s="47">
        <v>0</v>
      </c>
      <c r="Q41" s="47">
        <v>0</v>
      </c>
      <c r="R41" s="47">
        <v>0</v>
      </c>
      <c r="S41" s="75">
        <v>0</v>
      </c>
      <c r="U41" s="74">
        <v>-11</v>
      </c>
      <c r="V41" s="75">
        <v>338.34</v>
      </c>
      <c r="W41">
        <v>241.61</v>
      </c>
      <c r="X41">
        <v>-11</v>
      </c>
      <c r="Y41">
        <v>1.06</v>
      </c>
      <c r="Z41">
        <v>0</v>
      </c>
      <c r="AA41">
        <v>0</v>
      </c>
      <c r="AB41">
        <v>95.67</v>
      </c>
    </row>
    <row r="42" spans="7:28">
      <c r="G42" t="s">
        <v>84</v>
      </c>
      <c r="H42" s="74">
        <v>242.67000000000002</v>
      </c>
      <c r="I42" s="47">
        <v>0</v>
      </c>
      <c r="J42" s="47">
        <v>141.09</v>
      </c>
      <c r="K42" s="47">
        <v>0</v>
      </c>
      <c r="L42" s="47">
        <v>0</v>
      </c>
      <c r="M42" s="75">
        <v>0</v>
      </c>
      <c r="N42" s="74">
        <v>0</v>
      </c>
      <c r="O42" s="47">
        <v>-11</v>
      </c>
      <c r="P42" s="47">
        <v>0</v>
      </c>
      <c r="Q42" s="47">
        <v>0</v>
      </c>
      <c r="R42" s="47">
        <v>0</v>
      </c>
      <c r="S42" s="75">
        <v>0</v>
      </c>
      <c r="U42" s="74">
        <v>-11</v>
      </c>
      <c r="V42" s="75">
        <v>383.76</v>
      </c>
      <c r="W42">
        <v>241.61</v>
      </c>
      <c r="X42">
        <v>-11</v>
      </c>
      <c r="Y42">
        <v>1.06</v>
      </c>
      <c r="Z42">
        <v>0</v>
      </c>
      <c r="AA42">
        <v>0</v>
      </c>
      <c r="AB42">
        <v>141.09</v>
      </c>
    </row>
    <row r="43" spans="7:28">
      <c r="G43" t="s">
        <v>85</v>
      </c>
      <c r="H43" s="74">
        <v>242.67000000000002</v>
      </c>
      <c r="I43" s="47">
        <v>0</v>
      </c>
      <c r="J43" s="47">
        <v>171.05</v>
      </c>
      <c r="K43" s="47">
        <v>0</v>
      </c>
      <c r="L43" s="47">
        <v>0</v>
      </c>
      <c r="M43" s="75">
        <v>0</v>
      </c>
      <c r="N43" s="74">
        <v>0</v>
      </c>
      <c r="O43" s="47">
        <v>-1</v>
      </c>
      <c r="P43" s="47">
        <v>0</v>
      </c>
      <c r="Q43" s="47">
        <v>0</v>
      </c>
      <c r="R43" s="47">
        <v>0</v>
      </c>
      <c r="S43" s="75">
        <v>0</v>
      </c>
      <c r="U43" s="74">
        <v>-1</v>
      </c>
      <c r="V43" s="75">
        <v>413.72</v>
      </c>
      <c r="W43">
        <v>241.61</v>
      </c>
      <c r="X43">
        <v>-1</v>
      </c>
      <c r="Y43">
        <v>1.06</v>
      </c>
      <c r="Z43">
        <v>0</v>
      </c>
      <c r="AA43">
        <v>0</v>
      </c>
      <c r="AB43">
        <v>171.05</v>
      </c>
    </row>
    <row r="44" spans="7:28">
      <c r="G44" t="s">
        <v>86</v>
      </c>
      <c r="H44" s="74">
        <v>242.66</v>
      </c>
      <c r="I44" s="47">
        <v>0</v>
      </c>
      <c r="J44" s="47">
        <v>179.75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422.41</v>
      </c>
      <c r="W44">
        <v>241.6</v>
      </c>
      <c r="X44">
        <v>0</v>
      </c>
      <c r="Y44">
        <v>1.06</v>
      </c>
      <c r="Z44">
        <v>0</v>
      </c>
      <c r="AA44">
        <v>0</v>
      </c>
      <c r="AB44">
        <v>179.75</v>
      </c>
    </row>
    <row r="45" spans="7:28">
      <c r="G45" t="s">
        <v>87</v>
      </c>
      <c r="H45" s="74">
        <v>242.66</v>
      </c>
      <c r="I45" s="47">
        <v>0</v>
      </c>
      <c r="J45" s="47">
        <v>199.08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441.74</v>
      </c>
      <c r="W45">
        <v>241.6</v>
      </c>
      <c r="X45">
        <v>0</v>
      </c>
      <c r="Y45">
        <v>1.06</v>
      </c>
      <c r="Z45">
        <v>0</v>
      </c>
      <c r="AA45">
        <v>0</v>
      </c>
      <c r="AB45">
        <v>199.08</v>
      </c>
    </row>
    <row r="46" spans="7:28">
      <c r="G46" t="s">
        <v>88</v>
      </c>
      <c r="H46" s="74">
        <v>242.66</v>
      </c>
      <c r="I46" s="47">
        <v>0</v>
      </c>
      <c r="J46" s="47">
        <v>214.54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457.2</v>
      </c>
      <c r="W46">
        <v>241.6</v>
      </c>
      <c r="X46">
        <v>0</v>
      </c>
      <c r="Y46">
        <v>1.06</v>
      </c>
      <c r="Z46">
        <v>0</v>
      </c>
      <c r="AA46">
        <v>0</v>
      </c>
      <c r="AB46">
        <v>214.54</v>
      </c>
    </row>
    <row r="47" spans="7:28">
      <c r="G47" t="s">
        <v>89</v>
      </c>
      <c r="H47" s="74">
        <v>242.66</v>
      </c>
      <c r="I47" s="47">
        <v>0</v>
      </c>
      <c r="J47" s="47">
        <v>218.41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461.07</v>
      </c>
      <c r="W47">
        <v>241.6</v>
      </c>
      <c r="X47">
        <v>0</v>
      </c>
      <c r="Y47">
        <v>1.06</v>
      </c>
      <c r="Z47">
        <v>0</v>
      </c>
      <c r="AA47">
        <v>0</v>
      </c>
      <c r="AB47">
        <v>218.41</v>
      </c>
    </row>
    <row r="48" spans="7:28">
      <c r="G48" t="s">
        <v>90</v>
      </c>
      <c r="H48" s="74">
        <v>242.66</v>
      </c>
      <c r="I48" s="47">
        <v>0</v>
      </c>
      <c r="J48" s="47">
        <v>221.31</v>
      </c>
      <c r="K48" s="47">
        <v>0</v>
      </c>
      <c r="L48" s="47">
        <v>0</v>
      </c>
      <c r="M48" s="75">
        <v>6.67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470.64</v>
      </c>
      <c r="W48">
        <v>241.6</v>
      </c>
      <c r="X48">
        <v>0</v>
      </c>
      <c r="Y48">
        <v>1.06</v>
      </c>
      <c r="Z48">
        <v>0</v>
      </c>
      <c r="AA48">
        <v>6.67</v>
      </c>
      <c r="AB48">
        <v>221.31</v>
      </c>
    </row>
    <row r="49" spans="7:28">
      <c r="G49" t="s">
        <v>91</v>
      </c>
      <c r="H49" s="74">
        <v>242.66</v>
      </c>
      <c r="I49" s="47">
        <v>0</v>
      </c>
      <c r="J49" s="47">
        <v>225.17</v>
      </c>
      <c r="K49" s="47">
        <v>0</v>
      </c>
      <c r="L49" s="47">
        <v>0</v>
      </c>
      <c r="M49" s="75">
        <v>3.58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471.41</v>
      </c>
      <c r="W49">
        <v>241.6</v>
      </c>
      <c r="X49">
        <v>0</v>
      </c>
      <c r="Y49">
        <v>1.06</v>
      </c>
      <c r="Z49">
        <v>0</v>
      </c>
      <c r="AA49">
        <v>3.58</v>
      </c>
      <c r="AB49">
        <v>225.17</v>
      </c>
    </row>
    <row r="50" spans="7:28">
      <c r="G50" t="s">
        <v>92</v>
      </c>
      <c r="H50" s="74">
        <v>242.66</v>
      </c>
      <c r="I50" s="47">
        <v>0</v>
      </c>
      <c r="J50" s="47">
        <v>233.87</v>
      </c>
      <c r="K50" s="47">
        <v>0</v>
      </c>
      <c r="L50" s="47">
        <v>0</v>
      </c>
      <c r="M50" s="75">
        <v>9.57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486.1</v>
      </c>
      <c r="W50">
        <v>241.6</v>
      </c>
      <c r="X50">
        <v>0</v>
      </c>
      <c r="Y50">
        <v>1.06</v>
      </c>
      <c r="Z50">
        <v>0</v>
      </c>
      <c r="AA50">
        <v>9.57</v>
      </c>
      <c r="AB50">
        <v>233.87</v>
      </c>
    </row>
    <row r="51" spans="7:28">
      <c r="G51" t="s">
        <v>93</v>
      </c>
      <c r="H51" s="74">
        <v>242.66</v>
      </c>
      <c r="I51" s="47">
        <v>0</v>
      </c>
      <c r="J51" s="47">
        <v>244.51</v>
      </c>
      <c r="K51" s="47">
        <v>0</v>
      </c>
      <c r="L51" s="47">
        <v>0</v>
      </c>
      <c r="M51" s="75">
        <v>10.82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497.99</v>
      </c>
      <c r="W51">
        <v>241.6</v>
      </c>
      <c r="X51">
        <v>0</v>
      </c>
      <c r="Y51">
        <v>1.06</v>
      </c>
      <c r="Z51">
        <v>0</v>
      </c>
      <c r="AA51">
        <v>10.82</v>
      </c>
      <c r="AB51">
        <v>244.51</v>
      </c>
    </row>
    <row r="52" spans="7:28">
      <c r="G52" t="s">
        <v>94</v>
      </c>
      <c r="H52" s="74">
        <v>250.29</v>
      </c>
      <c r="I52" s="47">
        <v>0</v>
      </c>
      <c r="J52" s="47">
        <v>256.11</v>
      </c>
      <c r="K52" s="47">
        <v>0</v>
      </c>
      <c r="L52" s="47">
        <v>0</v>
      </c>
      <c r="M52" s="75">
        <v>12.56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518.96</v>
      </c>
      <c r="W52">
        <v>249.23</v>
      </c>
      <c r="X52">
        <v>0</v>
      </c>
      <c r="Y52">
        <v>1.06</v>
      </c>
      <c r="Z52">
        <v>0</v>
      </c>
      <c r="AA52">
        <v>12.56</v>
      </c>
      <c r="AB52">
        <v>256.11</v>
      </c>
    </row>
    <row r="53" spans="7:28">
      <c r="G53" t="s">
        <v>95</v>
      </c>
      <c r="H53" s="74">
        <v>268.56</v>
      </c>
      <c r="I53" s="47">
        <v>0</v>
      </c>
      <c r="J53" s="47">
        <v>274.45999999999998</v>
      </c>
      <c r="K53" s="47">
        <v>0</v>
      </c>
      <c r="L53" s="47">
        <v>0</v>
      </c>
      <c r="M53" s="75">
        <v>9.57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552.59</v>
      </c>
      <c r="W53">
        <v>267.5</v>
      </c>
      <c r="X53">
        <v>0</v>
      </c>
      <c r="Y53">
        <v>1.06</v>
      </c>
      <c r="Z53">
        <v>0</v>
      </c>
      <c r="AA53">
        <v>9.57</v>
      </c>
      <c r="AB53">
        <v>274.45999999999998</v>
      </c>
    </row>
    <row r="54" spans="7:28">
      <c r="G54" t="s">
        <v>96</v>
      </c>
      <c r="H54" s="74">
        <v>258.89999999999998</v>
      </c>
      <c r="I54" s="47">
        <v>0</v>
      </c>
      <c r="J54" s="47">
        <v>258.02999999999997</v>
      </c>
      <c r="K54" s="47">
        <v>0</v>
      </c>
      <c r="L54" s="47">
        <v>0</v>
      </c>
      <c r="M54" s="75">
        <v>9.3699999999999992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526.29999999999995</v>
      </c>
      <c r="W54">
        <v>257.83999999999997</v>
      </c>
      <c r="X54">
        <v>0</v>
      </c>
      <c r="Y54">
        <v>1.06</v>
      </c>
      <c r="Z54">
        <v>0</v>
      </c>
      <c r="AA54">
        <v>9.3699999999999992</v>
      </c>
      <c r="AB54">
        <v>258.02999999999997</v>
      </c>
    </row>
    <row r="55" spans="7:28">
      <c r="G55" t="s">
        <v>97</v>
      </c>
      <c r="H55" s="74">
        <v>245.46</v>
      </c>
      <c r="I55" s="47">
        <v>0</v>
      </c>
      <c r="J55" s="47">
        <v>159.46</v>
      </c>
      <c r="K55" s="47">
        <v>0</v>
      </c>
      <c r="L55" s="47">
        <v>0</v>
      </c>
      <c r="M55" s="75">
        <v>8.02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412.94</v>
      </c>
      <c r="W55">
        <v>244.4</v>
      </c>
      <c r="X55">
        <v>0</v>
      </c>
      <c r="Y55">
        <v>1.06</v>
      </c>
      <c r="Z55">
        <v>0</v>
      </c>
      <c r="AA55">
        <v>8.02</v>
      </c>
      <c r="AB55">
        <v>159.46</v>
      </c>
    </row>
    <row r="56" spans="7:28">
      <c r="G56" t="s">
        <v>98</v>
      </c>
      <c r="H56" s="74">
        <v>251.26</v>
      </c>
      <c r="I56" s="47">
        <v>0</v>
      </c>
      <c r="J56" s="47">
        <v>143.99</v>
      </c>
      <c r="K56" s="47">
        <v>0</v>
      </c>
      <c r="L56" s="47">
        <v>0</v>
      </c>
      <c r="M56" s="75">
        <v>11.31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406.56</v>
      </c>
      <c r="W56">
        <v>250.2</v>
      </c>
      <c r="X56">
        <v>0</v>
      </c>
      <c r="Y56">
        <v>1.06</v>
      </c>
      <c r="Z56">
        <v>0</v>
      </c>
      <c r="AA56">
        <v>11.31</v>
      </c>
      <c r="AB56">
        <v>143.99</v>
      </c>
    </row>
    <row r="57" spans="7:28">
      <c r="G57" t="s">
        <v>99</v>
      </c>
      <c r="H57" s="74">
        <v>281.03000000000003</v>
      </c>
      <c r="I57" s="47">
        <v>0</v>
      </c>
      <c r="J57" s="47">
        <v>198.11</v>
      </c>
      <c r="K57" s="47">
        <v>0</v>
      </c>
      <c r="L57" s="47">
        <v>0</v>
      </c>
      <c r="M57" s="75">
        <v>12.56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491.7</v>
      </c>
      <c r="W57">
        <v>279.97000000000003</v>
      </c>
      <c r="X57">
        <v>0</v>
      </c>
      <c r="Y57">
        <v>1.06</v>
      </c>
      <c r="Z57">
        <v>0</v>
      </c>
      <c r="AA57">
        <v>12.56</v>
      </c>
      <c r="AB57">
        <v>198.11</v>
      </c>
    </row>
    <row r="58" spans="7:28">
      <c r="G58" t="s">
        <v>100</v>
      </c>
      <c r="H58" s="74">
        <v>316.11</v>
      </c>
      <c r="I58" s="47">
        <v>0</v>
      </c>
      <c r="J58" s="47">
        <v>260.93</v>
      </c>
      <c r="K58" s="47">
        <v>0</v>
      </c>
      <c r="L58" s="47">
        <v>0</v>
      </c>
      <c r="M58" s="75">
        <v>9.3699999999999992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586.41</v>
      </c>
      <c r="W58">
        <v>315.05</v>
      </c>
      <c r="X58">
        <v>0</v>
      </c>
      <c r="Y58">
        <v>1.06</v>
      </c>
      <c r="Z58">
        <v>0</v>
      </c>
      <c r="AA58">
        <v>9.3699999999999992</v>
      </c>
      <c r="AB58">
        <v>260.93</v>
      </c>
    </row>
    <row r="59" spans="7:28">
      <c r="G59" t="s">
        <v>101</v>
      </c>
      <c r="H59" s="74">
        <v>242.66</v>
      </c>
      <c r="I59" s="47">
        <v>0</v>
      </c>
      <c r="J59" s="47">
        <v>21.26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263.92</v>
      </c>
      <c r="W59">
        <v>241.6</v>
      </c>
      <c r="X59">
        <v>0</v>
      </c>
      <c r="Y59">
        <v>1.06</v>
      </c>
      <c r="Z59">
        <v>0</v>
      </c>
      <c r="AA59">
        <v>0</v>
      </c>
      <c r="AB59">
        <v>21.26</v>
      </c>
    </row>
    <row r="60" spans="7:28">
      <c r="G60" t="s">
        <v>102</v>
      </c>
      <c r="H60" s="74">
        <v>242.66</v>
      </c>
      <c r="I60" s="47">
        <v>0</v>
      </c>
      <c r="J60" s="47">
        <v>64.75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307.41000000000003</v>
      </c>
      <c r="W60">
        <v>241.6</v>
      </c>
      <c r="X60">
        <v>0</v>
      </c>
      <c r="Y60">
        <v>1.06</v>
      </c>
      <c r="Z60">
        <v>0</v>
      </c>
      <c r="AA60">
        <v>0</v>
      </c>
      <c r="AB60">
        <v>64.75</v>
      </c>
    </row>
    <row r="61" spans="7:28">
      <c r="G61" t="s">
        <v>103</v>
      </c>
      <c r="H61" s="74">
        <v>242.67000000000002</v>
      </c>
      <c r="I61" s="47">
        <v>0</v>
      </c>
      <c r="J61" s="47">
        <v>98.57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341.24</v>
      </c>
      <c r="W61">
        <v>241.61</v>
      </c>
      <c r="X61">
        <v>0</v>
      </c>
      <c r="Y61">
        <v>1.06</v>
      </c>
      <c r="Z61">
        <v>0</v>
      </c>
      <c r="AA61">
        <v>0</v>
      </c>
      <c r="AB61">
        <v>98.57</v>
      </c>
    </row>
    <row r="62" spans="7:28">
      <c r="G62" t="s">
        <v>104</v>
      </c>
      <c r="H62" s="74">
        <v>242.66</v>
      </c>
      <c r="I62" s="47">
        <v>0</v>
      </c>
      <c r="J62" s="47">
        <v>129.5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372.16</v>
      </c>
      <c r="W62">
        <v>241.6</v>
      </c>
      <c r="X62">
        <v>0</v>
      </c>
      <c r="Y62">
        <v>1.06</v>
      </c>
      <c r="Z62">
        <v>0</v>
      </c>
      <c r="AA62">
        <v>0</v>
      </c>
      <c r="AB62">
        <v>129.5</v>
      </c>
    </row>
    <row r="63" spans="7:28">
      <c r="G63" t="s">
        <v>105</v>
      </c>
      <c r="H63" s="74">
        <v>242.66</v>
      </c>
      <c r="I63" s="47">
        <v>0</v>
      </c>
      <c r="J63" s="47">
        <v>150.76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393.42</v>
      </c>
      <c r="W63">
        <v>241.6</v>
      </c>
      <c r="X63">
        <v>0</v>
      </c>
      <c r="Y63">
        <v>1.06</v>
      </c>
      <c r="Z63">
        <v>0</v>
      </c>
      <c r="AA63">
        <v>0</v>
      </c>
      <c r="AB63">
        <v>150.76</v>
      </c>
    </row>
    <row r="64" spans="7:28">
      <c r="G64" t="s">
        <v>106</v>
      </c>
      <c r="H64" s="74">
        <v>242.67000000000002</v>
      </c>
      <c r="I64" s="47">
        <v>0</v>
      </c>
      <c r="J64" s="47">
        <v>166.22</v>
      </c>
      <c r="K64" s="47">
        <v>0</v>
      </c>
      <c r="L64" s="47">
        <v>0</v>
      </c>
      <c r="M64" s="75">
        <v>13.43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422.32</v>
      </c>
      <c r="W64">
        <v>241.61</v>
      </c>
      <c r="X64">
        <v>0</v>
      </c>
      <c r="Y64">
        <v>1.06</v>
      </c>
      <c r="Z64">
        <v>0</v>
      </c>
      <c r="AA64">
        <v>13.43</v>
      </c>
      <c r="AB64">
        <v>166.22</v>
      </c>
    </row>
    <row r="65" spans="7:28">
      <c r="G65" t="s">
        <v>107</v>
      </c>
      <c r="H65" s="74">
        <v>242.66</v>
      </c>
      <c r="I65" s="47">
        <v>0</v>
      </c>
      <c r="J65" s="47">
        <v>179.75</v>
      </c>
      <c r="K65" s="47">
        <v>0</v>
      </c>
      <c r="L65" s="47">
        <v>0</v>
      </c>
      <c r="M65" s="75">
        <v>12.08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434.49</v>
      </c>
      <c r="W65">
        <v>241.6</v>
      </c>
      <c r="X65">
        <v>0</v>
      </c>
      <c r="Y65">
        <v>1.06</v>
      </c>
      <c r="Z65">
        <v>0</v>
      </c>
      <c r="AA65">
        <v>12.08</v>
      </c>
      <c r="AB65">
        <v>179.75</v>
      </c>
    </row>
    <row r="66" spans="7:28">
      <c r="G66" t="s">
        <v>108</v>
      </c>
      <c r="H66" s="74">
        <v>242.67000000000002</v>
      </c>
      <c r="I66" s="47">
        <v>0</v>
      </c>
      <c r="J66" s="47">
        <v>184.58</v>
      </c>
      <c r="K66" s="47">
        <v>0</v>
      </c>
      <c r="L66" s="47">
        <v>0</v>
      </c>
      <c r="M66" s="75">
        <v>10.24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437.49</v>
      </c>
      <c r="W66">
        <v>241.61</v>
      </c>
      <c r="X66">
        <v>0</v>
      </c>
      <c r="Y66">
        <v>1.06</v>
      </c>
      <c r="Z66">
        <v>0</v>
      </c>
      <c r="AA66">
        <v>10.24</v>
      </c>
      <c r="AB66">
        <v>184.58</v>
      </c>
    </row>
    <row r="67" spans="7:28">
      <c r="G67" t="s">
        <v>109</v>
      </c>
      <c r="H67" s="74">
        <v>242.66</v>
      </c>
      <c r="I67" s="47">
        <v>0</v>
      </c>
      <c r="J67" s="47">
        <v>188.45</v>
      </c>
      <c r="K67" s="47">
        <v>0</v>
      </c>
      <c r="L67" s="47">
        <v>0</v>
      </c>
      <c r="M67" s="75">
        <v>6.96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438.07</v>
      </c>
      <c r="W67">
        <v>241.6</v>
      </c>
      <c r="X67">
        <v>0</v>
      </c>
      <c r="Y67">
        <v>1.06</v>
      </c>
      <c r="Z67">
        <v>0</v>
      </c>
      <c r="AA67">
        <v>6.96</v>
      </c>
      <c r="AB67">
        <v>188.45</v>
      </c>
    </row>
    <row r="68" spans="7:28">
      <c r="G68" t="s">
        <v>110</v>
      </c>
      <c r="H68" s="74">
        <v>242.66</v>
      </c>
      <c r="I68" s="47">
        <v>0</v>
      </c>
      <c r="J68" s="47">
        <v>195.21</v>
      </c>
      <c r="K68" s="47">
        <v>0</v>
      </c>
      <c r="L68" s="47">
        <v>0</v>
      </c>
      <c r="M68" s="75">
        <v>11.6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449.47</v>
      </c>
      <c r="W68">
        <v>241.6</v>
      </c>
      <c r="X68">
        <v>0</v>
      </c>
      <c r="Y68">
        <v>1.06</v>
      </c>
      <c r="Z68">
        <v>0</v>
      </c>
      <c r="AA68">
        <v>11.6</v>
      </c>
      <c r="AB68">
        <v>195.21</v>
      </c>
    </row>
    <row r="69" spans="7:28">
      <c r="G69" t="s">
        <v>111</v>
      </c>
      <c r="H69" s="74">
        <v>242.66</v>
      </c>
      <c r="I69" s="47">
        <v>0</v>
      </c>
      <c r="J69" s="47">
        <v>197.15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439.81</v>
      </c>
      <c r="W69">
        <v>241.6</v>
      </c>
      <c r="X69">
        <v>0</v>
      </c>
      <c r="Y69">
        <v>1.06</v>
      </c>
      <c r="Z69">
        <v>0</v>
      </c>
      <c r="AA69">
        <v>0</v>
      </c>
      <c r="AB69">
        <v>197.15</v>
      </c>
    </row>
    <row r="70" spans="7:28">
      <c r="G70" t="s">
        <v>112</v>
      </c>
      <c r="H70" s="74">
        <v>242.67000000000002</v>
      </c>
      <c r="I70" s="47">
        <v>0</v>
      </c>
      <c r="J70" s="47">
        <v>198.11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440.78</v>
      </c>
      <c r="W70">
        <v>241.61</v>
      </c>
      <c r="X70">
        <v>0</v>
      </c>
      <c r="Y70">
        <v>1.06</v>
      </c>
      <c r="Z70">
        <v>0</v>
      </c>
      <c r="AA70">
        <v>0</v>
      </c>
      <c r="AB70">
        <v>198.11</v>
      </c>
    </row>
    <row r="71" spans="7:28">
      <c r="G71" t="s">
        <v>113</v>
      </c>
      <c r="H71" s="74">
        <v>738.42</v>
      </c>
      <c r="I71" s="47">
        <v>0</v>
      </c>
      <c r="J71" s="47">
        <v>191.35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929.77</v>
      </c>
      <c r="W71">
        <v>737.36</v>
      </c>
      <c r="X71">
        <v>0</v>
      </c>
      <c r="Y71">
        <v>1.06</v>
      </c>
      <c r="Z71">
        <v>0</v>
      </c>
      <c r="AA71">
        <v>0</v>
      </c>
      <c r="AB71">
        <v>191.35</v>
      </c>
    </row>
    <row r="72" spans="7:28">
      <c r="G72" t="s">
        <v>114</v>
      </c>
      <c r="H72" s="74">
        <v>750.02</v>
      </c>
      <c r="I72" s="47">
        <v>0</v>
      </c>
      <c r="J72" s="47">
        <v>194.25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944.27</v>
      </c>
      <c r="W72">
        <v>748.96</v>
      </c>
      <c r="X72">
        <v>0</v>
      </c>
      <c r="Y72">
        <v>1.06</v>
      </c>
      <c r="Z72">
        <v>0</v>
      </c>
      <c r="AA72">
        <v>0</v>
      </c>
      <c r="AB72">
        <v>194.25</v>
      </c>
    </row>
    <row r="73" spans="7:28">
      <c r="G73" t="s">
        <v>115</v>
      </c>
      <c r="H73" s="74">
        <v>402.12</v>
      </c>
      <c r="I73" s="47">
        <v>0</v>
      </c>
      <c r="J73" s="47">
        <v>185.55</v>
      </c>
      <c r="K73" s="47">
        <v>0</v>
      </c>
      <c r="L73" s="47">
        <v>0</v>
      </c>
      <c r="M73" s="75">
        <v>11.11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598.78</v>
      </c>
      <c r="W73">
        <v>401.06</v>
      </c>
      <c r="X73">
        <v>0</v>
      </c>
      <c r="Y73">
        <v>1.06</v>
      </c>
      <c r="Z73">
        <v>0</v>
      </c>
      <c r="AA73">
        <v>11.11</v>
      </c>
      <c r="AB73">
        <v>185.55</v>
      </c>
    </row>
    <row r="74" spans="7:28">
      <c r="G74" t="s">
        <v>116</v>
      </c>
      <c r="H74" s="74">
        <v>308.04000000000002</v>
      </c>
      <c r="I74" s="47">
        <v>0</v>
      </c>
      <c r="J74" s="47">
        <v>83.66</v>
      </c>
      <c r="K74" s="47">
        <v>0</v>
      </c>
      <c r="L74" s="47">
        <v>0</v>
      </c>
      <c r="M74" s="75">
        <v>4.8899999999999997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396.59</v>
      </c>
      <c r="W74">
        <v>306.98</v>
      </c>
      <c r="X74">
        <v>0</v>
      </c>
      <c r="Y74">
        <v>1.06</v>
      </c>
      <c r="Z74">
        <v>0</v>
      </c>
      <c r="AA74">
        <v>4.8899999999999997</v>
      </c>
      <c r="AB74">
        <v>83.66</v>
      </c>
    </row>
    <row r="75" spans="7:28">
      <c r="G75" t="s">
        <v>117</v>
      </c>
      <c r="H75" s="74">
        <v>264.04000000000002</v>
      </c>
      <c r="I75" s="47">
        <v>0</v>
      </c>
      <c r="J75" s="47">
        <v>30.92</v>
      </c>
      <c r="K75" s="47">
        <v>0</v>
      </c>
      <c r="L75" s="47">
        <v>0</v>
      </c>
      <c r="M75" s="75">
        <v>2.2400000000000002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297.2</v>
      </c>
      <c r="W75">
        <v>262.98</v>
      </c>
      <c r="X75">
        <v>0</v>
      </c>
      <c r="Y75">
        <v>1.06</v>
      </c>
      <c r="Z75">
        <v>0</v>
      </c>
      <c r="AA75">
        <v>2.2400000000000002</v>
      </c>
      <c r="AB75">
        <v>30.92</v>
      </c>
    </row>
    <row r="76" spans="7:28">
      <c r="G76" t="s">
        <v>118</v>
      </c>
      <c r="H76" s="74">
        <v>254.81</v>
      </c>
      <c r="I76" s="47">
        <v>0</v>
      </c>
      <c r="J76" s="47">
        <v>27.95</v>
      </c>
      <c r="K76" s="47">
        <v>0</v>
      </c>
      <c r="L76" s="47">
        <v>0</v>
      </c>
      <c r="M76" s="75">
        <v>2.61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285.37</v>
      </c>
      <c r="W76">
        <v>253.75</v>
      </c>
      <c r="X76">
        <v>0</v>
      </c>
      <c r="Y76">
        <v>1.06</v>
      </c>
      <c r="Z76">
        <v>0</v>
      </c>
      <c r="AA76">
        <v>2.61</v>
      </c>
      <c r="AB76">
        <v>27.95</v>
      </c>
    </row>
    <row r="77" spans="7:28">
      <c r="G77" t="s">
        <v>119</v>
      </c>
      <c r="H77" s="74">
        <v>249.29</v>
      </c>
      <c r="I77" s="47">
        <v>0</v>
      </c>
      <c r="J77" s="47">
        <v>18.2</v>
      </c>
      <c r="K77" s="47">
        <v>0</v>
      </c>
      <c r="L77" s="47">
        <v>0</v>
      </c>
      <c r="M77" s="75">
        <v>1.1299999999999999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268.62</v>
      </c>
      <c r="W77">
        <v>248.9</v>
      </c>
      <c r="X77">
        <v>0</v>
      </c>
      <c r="Y77">
        <v>0.39</v>
      </c>
      <c r="Z77">
        <v>0</v>
      </c>
      <c r="AA77">
        <v>1.1299999999999999</v>
      </c>
      <c r="AB77">
        <v>18.2</v>
      </c>
    </row>
    <row r="78" spans="7:28">
      <c r="G78" t="s">
        <v>120</v>
      </c>
      <c r="H78" s="74">
        <v>254.52999999999997</v>
      </c>
      <c r="I78" s="47">
        <v>0</v>
      </c>
      <c r="J78" s="47">
        <v>18.27</v>
      </c>
      <c r="K78" s="47">
        <v>0</v>
      </c>
      <c r="L78" s="47">
        <v>0</v>
      </c>
      <c r="M78" s="75">
        <v>0.94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273.74</v>
      </c>
      <c r="W78">
        <v>254.14</v>
      </c>
      <c r="X78">
        <v>0</v>
      </c>
      <c r="Y78">
        <v>0.39</v>
      </c>
      <c r="Z78">
        <v>0</v>
      </c>
      <c r="AA78">
        <v>0.94</v>
      </c>
      <c r="AB78">
        <v>18.27</v>
      </c>
    </row>
    <row r="79" spans="7:28">
      <c r="G79" t="s">
        <v>121</v>
      </c>
      <c r="H79" s="74">
        <v>241.98</v>
      </c>
      <c r="I79" s="47">
        <v>0</v>
      </c>
      <c r="J79" s="47">
        <v>9.51</v>
      </c>
      <c r="K79" s="47">
        <v>0</v>
      </c>
      <c r="L79" s="47">
        <v>0</v>
      </c>
      <c r="M79" s="75">
        <v>0.38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251.87</v>
      </c>
      <c r="W79">
        <v>241.59</v>
      </c>
      <c r="X79">
        <v>0</v>
      </c>
      <c r="Y79">
        <v>0.39</v>
      </c>
      <c r="Z79">
        <v>0</v>
      </c>
      <c r="AA79">
        <v>0.38</v>
      </c>
      <c r="AB79">
        <v>9.51</v>
      </c>
    </row>
    <row r="80" spans="7:28">
      <c r="G80" t="s">
        <v>122</v>
      </c>
      <c r="H80" s="74">
        <v>241.98</v>
      </c>
      <c r="I80" s="47">
        <v>0</v>
      </c>
      <c r="J80" s="47">
        <v>11.29</v>
      </c>
      <c r="K80" s="47">
        <v>0</v>
      </c>
      <c r="L80" s="47">
        <v>0</v>
      </c>
      <c r="M80" s="75">
        <v>0.37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253.64</v>
      </c>
      <c r="W80">
        <v>241.59</v>
      </c>
      <c r="X80">
        <v>0</v>
      </c>
      <c r="Y80">
        <v>0.39</v>
      </c>
      <c r="Z80">
        <v>0</v>
      </c>
      <c r="AA80">
        <v>0.37</v>
      </c>
      <c r="AB80">
        <v>11.29</v>
      </c>
    </row>
    <row r="81" spans="7:28">
      <c r="G81" t="s">
        <v>123</v>
      </c>
      <c r="H81" s="74">
        <v>241.98999999999998</v>
      </c>
      <c r="I81" s="47">
        <v>0</v>
      </c>
      <c r="J81" s="47">
        <v>12.87</v>
      </c>
      <c r="K81" s="47">
        <v>0</v>
      </c>
      <c r="L81" s="47">
        <v>0</v>
      </c>
      <c r="M81" s="75">
        <v>0.62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255.48</v>
      </c>
      <c r="W81">
        <v>241.6</v>
      </c>
      <c r="X81">
        <v>0</v>
      </c>
      <c r="Y81">
        <v>0.39</v>
      </c>
      <c r="Z81">
        <v>0</v>
      </c>
      <c r="AA81">
        <v>0.62</v>
      </c>
      <c r="AB81">
        <v>12.87</v>
      </c>
    </row>
    <row r="82" spans="7:28">
      <c r="G82" t="s">
        <v>124</v>
      </c>
      <c r="H82" s="74">
        <v>242.85999999999999</v>
      </c>
      <c r="I82" s="47">
        <v>0</v>
      </c>
      <c r="J82" s="47">
        <v>16.28</v>
      </c>
      <c r="K82" s="47">
        <v>0</v>
      </c>
      <c r="L82" s="47">
        <v>0</v>
      </c>
      <c r="M82" s="75">
        <v>0.82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259.95999999999998</v>
      </c>
      <c r="W82">
        <v>242.47</v>
      </c>
      <c r="X82">
        <v>0</v>
      </c>
      <c r="Y82">
        <v>0.39</v>
      </c>
      <c r="Z82">
        <v>0</v>
      </c>
      <c r="AA82">
        <v>0.82</v>
      </c>
      <c r="AB82">
        <v>16.28</v>
      </c>
    </row>
    <row r="83" spans="7:28">
      <c r="G83" t="s">
        <v>125</v>
      </c>
      <c r="H83" s="74">
        <v>242.75</v>
      </c>
      <c r="I83" s="47">
        <v>0</v>
      </c>
      <c r="J83" s="47">
        <v>17.96</v>
      </c>
      <c r="K83" s="47">
        <v>0</v>
      </c>
      <c r="L83" s="47">
        <v>0</v>
      </c>
      <c r="M83" s="75">
        <v>1.25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261.95999999999998</v>
      </c>
      <c r="W83">
        <v>242.36</v>
      </c>
      <c r="X83">
        <v>0</v>
      </c>
      <c r="Y83">
        <v>0.39</v>
      </c>
      <c r="Z83">
        <v>0</v>
      </c>
      <c r="AA83">
        <v>1.25</v>
      </c>
      <c r="AB83">
        <v>17.96</v>
      </c>
    </row>
    <row r="84" spans="7:28">
      <c r="G84" t="s">
        <v>126</v>
      </c>
      <c r="H84" s="74">
        <v>257.45</v>
      </c>
      <c r="I84" s="47">
        <v>0</v>
      </c>
      <c r="J84" s="47">
        <v>17.98</v>
      </c>
      <c r="K84" s="47">
        <v>0</v>
      </c>
      <c r="L84" s="47">
        <v>0</v>
      </c>
      <c r="M84" s="75">
        <v>1.19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276.62</v>
      </c>
      <c r="W84">
        <v>257.06</v>
      </c>
      <c r="X84">
        <v>0</v>
      </c>
      <c r="Y84">
        <v>0.39</v>
      </c>
      <c r="Z84">
        <v>0</v>
      </c>
      <c r="AA84">
        <v>1.19</v>
      </c>
      <c r="AB84">
        <v>17.98</v>
      </c>
    </row>
    <row r="85" spans="7:28">
      <c r="G85" t="s">
        <v>127</v>
      </c>
      <c r="H85" s="74">
        <v>263.2</v>
      </c>
      <c r="I85" s="47">
        <v>0</v>
      </c>
      <c r="J85" s="47">
        <v>15.38</v>
      </c>
      <c r="K85" s="47">
        <v>0</v>
      </c>
      <c r="L85" s="47">
        <v>0</v>
      </c>
      <c r="M85" s="75">
        <v>1.37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279.95</v>
      </c>
      <c r="W85">
        <v>262.81</v>
      </c>
      <c r="X85">
        <v>0</v>
      </c>
      <c r="Y85">
        <v>0.39</v>
      </c>
      <c r="Z85">
        <v>0</v>
      </c>
      <c r="AA85">
        <v>1.37</v>
      </c>
      <c r="AB85">
        <v>15.38</v>
      </c>
    </row>
    <row r="86" spans="7:28">
      <c r="G86" t="s">
        <v>128</v>
      </c>
      <c r="H86" s="74">
        <v>265.88</v>
      </c>
      <c r="I86" s="47">
        <v>0</v>
      </c>
      <c r="J86" s="47">
        <v>13.84</v>
      </c>
      <c r="K86" s="47">
        <v>0</v>
      </c>
      <c r="L86" s="47">
        <v>0</v>
      </c>
      <c r="M86" s="75">
        <v>1.21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280.93</v>
      </c>
      <c r="W86">
        <v>265.49</v>
      </c>
      <c r="X86">
        <v>0</v>
      </c>
      <c r="Y86">
        <v>0.39</v>
      </c>
      <c r="Z86">
        <v>0</v>
      </c>
      <c r="AA86">
        <v>1.21</v>
      </c>
      <c r="AB86">
        <v>13.84</v>
      </c>
    </row>
    <row r="87" spans="7:28">
      <c r="G87" t="s">
        <v>129</v>
      </c>
      <c r="H87" s="74">
        <v>269.81</v>
      </c>
      <c r="I87" s="47">
        <v>0</v>
      </c>
      <c r="J87" s="47">
        <v>12.31</v>
      </c>
      <c r="K87" s="47">
        <v>0</v>
      </c>
      <c r="L87" s="47">
        <v>0</v>
      </c>
      <c r="M87" s="75">
        <v>0.81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282.93</v>
      </c>
      <c r="W87">
        <v>269.42</v>
      </c>
      <c r="X87">
        <v>0</v>
      </c>
      <c r="Y87">
        <v>0.39</v>
      </c>
      <c r="Z87">
        <v>0</v>
      </c>
      <c r="AA87">
        <v>0.81</v>
      </c>
      <c r="AB87">
        <v>12.31</v>
      </c>
    </row>
    <row r="88" spans="7:28">
      <c r="G88" t="s">
        <v>130</v>
      </c>
      <c r="H88" s="74">
        <v>275.7</v>
      </c>
      <c r="I88" s="47">
        <v>0</v>
      </c>
      <c r="J88" s="47">
        <v>16.63</v>
      </c>
      <c r="K88" s="47">
        <v>0</v>
      </c>
      <c r="L88" s="47">
        <v>0</v>
      </c>
      <c r="M88" s="75">
        <v>0.97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293.3</v>
      </c>
      <c r="W88">
        <v>275.31</v>
      </c>
      <c r="X88">
        <v>0</v>
      </c>
      <c r="Y88">
        <v>0.39</v>
      </c>
      <c r="Z88">
        <v>0</v>
      </c>
      <c r="AA88">
        <v>0.97</v>
      </c>
      <c r="AB88">
        <v>16.63</v>
      </c>
    </row>
    <row r="89" spans="7:28">
      <c r="G89" t="s">
        <v>131</v>
      </c>
      <c r="H89" s="74">
        <v>275.84999999999997</v>
      </c>
      <c r="I89" s="47">
        <v>0</v>
      </c>
      <c r="J89" s="47">
        <v>18.43</v>
      </c>
      <c r="K89" s="47">
        <v>0</v>
      </c>
      <c r="L89" s="47">
        <v>0</v>
      </c>
      <c r="M89" s="75">
        <v>0.9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295.18</v>
      </c>
      <c r="W89">
        <v>275.45999999999998</v>
      </c>
      <c r="X89">
        <v>0</v>
      </c>
      <c r="Y89">
        <v>0.39</v>
      </c>
      <c r="Z89">
        <v>0</v>
      </c>
      <c r="AA89">
        <v>0.9</v>
      </c>
      <c r="AB89">
        <v>18.43</v>
      </c>
    </row>
    <row r="90" spans="7:28">
      <c r="G90" t="s">
        <v>132</v>
      </c>
      <c r="H90" s="74">
        <v>282.51</v>
      </c>
      <c r="I90" s="47">
        <v>1.25</v>
      </c>
      <c r="J90" s="47">
        <v>22.87</v>
      </c>
      <c r="K90" s="47">
        <v>0</v>
      </c>
      <c r="L90" s="47">
        <v>0</v>
      </c>
      <c r="M90" s="75">
        <v>0.82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307.45</v>
      </c>
      <c r="W90">
        <v>282.12</v>
      </c>
      <c r="X90">
        <v>1.25</v>
      </c>
      <c r="Y90">
        <v>0.39</v>
      </c>
      <c r="Z90">
        <v>0</v>
      </c>
      <c r="AA90">
        <v>0.82</v>
      </c>
      <c r="AB90">
        <v>22.87</v>
      </c>
    </row>
    <row r="91" spans="7:28">
      <c r="G91" t="s">
        <v>133</v>
      </c>
      <c r="H91" s="74">
        <v>262.49</v>
      </c>
      <c r="I91" s="47">
        <v>0</v>
      </c>
      <c r="J91" s="47">
        <v>24.16</v>
      </c>
      <c r="K91" s="47">
        <v>0</v>
      </c>
      <c r="L91" s="47">
        <v>0</v>
      </c>
      <c r="M91" s="75">
        <v>1.02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287.67</v>
      </c>
      <c r="W91">
        <v>262.10000000000002</v>
      </c>
      <c r="X91">
        <v>0</v>
      </c>
      <c r="Y91">
        <v>0.39</v>
      </c>
      <c r="Z91">
        <v>-10</v>
      </c>
      <c r="AA91">
        <v>1.02</v>
      </c>
      <c r="AB91">
        <v>24.16</v>
      </c>
    </row>
    <row r="92" spans="7:28">
      <c r="G92" t="s">
        <v>134</v>
      </c>
      <c r="H92" s="74">
        <v>266.87</v>
      </c>
      <c r="I92" s="47">
        <v>0.56000000000000005</v>
      </c>
      <c r="J92" s="47">
        <v>26.26</v>
      </c>
      <c r="K92" s="47">
        <v>0</v>
      </c>
      <c r="L92" s="47">
        <v>0</v>
      </c>
      <c r="M92" s="75">
        <v>0.76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294.45</v>
      </c>
      <c r="W92">
        <v>266.48</v>
      </c>
      <c r="X92">
        <v>0.56000000000000005</v>
      </c>
      <c r="Y92">
        <v>0.39</v>
      </c>
      <c r="Z92">
        <v>-10</v>
      </c>
      <c r="AA92">
        <v>0.76</v>
      </c>
      <c r="AB92">
        <v>26.26</v>
      </c>
    </row>
    <row r="93" spans="7:28">
      <c r="G93" t="s">
        <v>135</v>
      </c>
      <c r="H93" s="74">
        <v>267.82</v>
      </c>
      <c r="I93" s="47">
        <v>3.88</v>
      </c>
      <c r="J93" s="47">
        <v>27.5</v>
      </c>
      <c r="K93" s="47">
        <v>0</v>
      </c>
      <c r="L93" s="47">
        <v>0</v>
      </c>
      <c r="M93" s="75">
        <v>0.91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300.11</v>
      </c>
      <c r="W93">
        <v>267.43</v>
      </c>
      <c r="X93">
        <v>3.88</v>
      </c>
      <c r="Y93">
        <v>0.39</v>
      </c>
      <c r="Z93">
        <v>-10</v>
      </c>
      <c r="AA93">
        <v>0.91</v>
      </c>
      <c r="AB93">
        <v>27.5</v>
      </c>
    </row>
    <row r="94" spans="7:28">
      <c r="G94" t="s">
        <v>136</v>
      </c>
      <c r="H94" s="74">
        <v>263.61</v>
      </c>
      <c r="I94" s="47">
        <v>4.62</v>
      </c>
      <c r="J94" s="47">
        <v>27.49</v>
      </c>
      <c r="K94" s="47">
        <v>0</v>
      </c>
      <c r="L94" s="47">
        <v>0</v>
      </c>
      <c r="M94" s="75">
        <v>0.68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296.39999999999998</v>
      </c>
      <c r="W94">
        <v>263.22000000000003</v>
      </c>
      <c r="X94">
        <v>4.62</v>
      </c>
      <c r="Y94">
        <v>0.39</v>
      </c>
      <c r="Z94">
        <v>-10</v>
      </c>
      <c r="AA94">
        <v>0.68</v>
      </c>
      <c r="AB94">
        <v>27.49</v>
      </c>
    </row>
    <row r="95" spans="7:28">
      <c r="G95" t="s">
        <v>137</v>
      </c>
      <c r="H95" s="74">
        <v>272.33</v>
      </c>
      <c r="I95" s="47">
        <v>10.16</v>
      </c>
      <c r="J95" s="47">
        <v>48.28</v>
      </c>
      <c r="K95" s="47">
        <v>0</v>
      </c>
      <c r="L95" s="47">
        <v>0</v>
      </c>
      <c r="M95" s="75">
        <v>1.73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332.5</v>
      </c>
      <c r="W95">
        <v>271.94</v>
      </c>
      <c r="X95">
        <v>10.16</v>
      </c>
      <c r="Y95">
        <v>0.39</v>
      </c>
      <c r="Z95">
        <v>-10</v>
      </c>
      <c r="AA95">
        <v>1.73</v>
      </c>
      <c r="AB95">
        <v>48.28</v>
      </c>
    </row>
    <row r="96" spans="7:28">
      <c r="G96" t="s">
        <v>138</v>
      </c>
      <c r="H96" s="74">
        <v>273.77999999999997</v>
      </c>
      <c r="I96" s="47">
        <v>13.26</v>
      </c>
      <c r="J96" s="47">
        <v>53.52</v>
      </c>
      <c r="K96" s="47">
        <v>0</v>
      </c>
      <c r="L96" s="47">
        <v>0</v>
      </c>
      <c r="M96" s="75">
        <v>0.93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341.49</v>
      </c>
      <c r="W96">
        <v>273.39</v>
      </c>
      <c r="X96">
        <v>13.26</v>
      </c>
      <c r="Y96">
        <v>0.39</v>
      </c>
      <c r="Z96">
        <v>-10</v>
      </c>
      <c r="AA96">
        <v>0.93</v>
      </c>
      <c r="AB96">
        <v>53.52</v>
      </c>
    </row>
    <row r="97" spans="1:83">
      <c r="G97" t="s">
        <v>139</v>
      </c>
      <c r="H97" s="74">
        <v>283.49</v>
      </c>
      <c r="I97" s="47">
        <v>14.18</v>
      </c>
      <c r="J97" s="47">
        <v>65.5</v>
      </c>
      <c r="K97" s="47">
        <v>0</v>
      </c>
      <c r="L97" s="47">
        <v>0</v>
      </c>
      <c r="M97" s="75">
        <v>1.18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364.35</v>
      </c>
      <c r="W97">
        <v>283.10000000000002</v>
      </c>
      <c r="X97">
        <v>14.18</v>
      </c>
      <c r="Y97">
        <v>0.39</v>
      </c>
      <c r="Z97">
        <v>-10</v>
      </c>
      <c r="AA97">
        <v>1.18</v>
      </c>
      <c r="AB97">
        <v>65.5</v>
      </c>
    </row>
    <row r="98" spans="1:83">
      <c r="G98" t="s">
        <v>140</v>
      </c>
      <c r="H98" s="74">
        <v>278.82</v>
      </c>
      <c r="I98" s="47">
        <v>13.78</v>
      </c>
      <c r="J98" s="47">
        <v>71.650000000000006</v>
      </c>
      <c r="K98" s="47">
        <v>0</v>
      </c>
      <c r="L98" s="47">
        <v>0</v>
      </c>
      <c r="M98" s="75">
        <v>0.8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365.05</v>
      </c>
      <c r="W98">
        <v>278.43</v>
      </c>
      <c r="X98">
        <v>13.78</v>
      </c>
      <c r="Y98">
        <v>0.39</v>
      </c>
      <c r="Z98">
        <v>-10</v>
      </c>
      <c r="AA98">
        <v>0.8</v>
      </c>
      <c r="AB98">
        <v>71.650000000000006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7.534675</v>
      </c>
      <c r="I99" s="70">
        <f t="shared" ref="I99:BQ99" si="1">SUM(I3:I98)/4000</f>
        <v>1.5422499999999999E-2</v>
      </c>
      <c r="J99" s="70">
        <f t="shared" si="1"/>
        <v>1.6874275000000001</v>
      </c>
      <c r="K99" s="70">
        <f t="shared" si="1"/>
        <v>0</v>
      </c>
      <c r="L99" s="70">
        <f t="shared" si="1"/>
        <v>0</v>
      </c>
      <c r="M99" s="70">
        <f t="shared" si="1"/>
        <v>9.9879999999999997E-2</v>
      </c>
      <c r="N99" s="69">
        <f t="shared" si="1"/>
        <v>0</v>
      </c>
      <c r="O99" s="70">
        <f t="shared" si="1"/>
        <v>-7.1027500000000007E-2</v>
      </c>
      <c r="P99" s="70">
        <f t="shared" si="1"/>
        <v>-7.4582499999999996E-2</v>
      </c>
      <c r="Q99" s="70">
        <f t="shared" si="1"/>
        <v>-0.29375000000000001</v>
      </c>
      <c r="R99" s="70">
        <f t="shared" si="1"/>
        <v>0</v>
      </c>
      <c r="S99" s="71">
        <f t="shared" si="1"/>
        <v>0</v>
      </c>
      <c r="U99" s="69">
        <f t="shared" si="1"/>
        <v>-0.43935999999999997</v>
      </c>
      <c r="V99" s="71">
        <f t="shared" si="1"/>
        <v>9.3374049999999986</v>
      </c>
      <c r="W99">
        <f t="shared" si="1"/>
        <v>7.514594999999999</v>
      </c>
      <c r="X99">
        <f t="shared" si="1"/>
        <v>-5.5604999999999995E-2</v>
      </c>
      <c r="Y99">
        <f t="shared" si="1"/>
        <v>2.0080000000000018E-2</v>
      </c>
      <c r="Z99">
        <f t="shared" si="1"/>
        <v>-0.29375000000000001</v>
      </c>
      <c r="AA99">
        <f t="shared" si="1"/>
        <v>9.9879999999999997E-2</v>
      </c>
      <c r="AB99">
        <f t="shared" si="1"/>
        <v>1.6128450000000001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544</v>
      </c>
      <c r="Z1" t="s">
        <v>18</v>
      </c>
      <c r="AA1" t="s">
        <v>548</v>
      </c>
      <c r="AB1" t="s">
        <v>548</v>
      </c>
      <c r="AC1" t="s">
        <v>551</v>
      </c>
      <c r="AD1" t="s">
        <v>553</v>
      </c>
      <c r="AE1" t="s">
        <v>555</v>
      </c>
      <c r="AF1" t="s">
        <v>557</v>
      </c>
      <c r="AG1" t="s">
        <v>559</v>
      </c>
      <c r="AH1" t="s">
        <v>561</v>
      </c>
      <c r="AI1" t="s">
        <v>563</v>
      </c>
      <c r="AJ1" t="s">
        <v>565</v>
      </c>
      <c r="AK1" t="s">
        <v>567</v>
      </c>
      <c r="AL1" t="s">
        <v>569</v>
      </c>
      <c r="AM1" t="s">
        <v>571</v>
      </c>
      <c r="AN1" t="s">
        <v>573</v>
      </c>
      <c r="AO1" t="s">
        <v>575</v>
      </c>
      <c r="AP1" t="s">
        <v>567</v>
      </c>
      <c r="AQ1" t="s">
        <v>578</v>
      </c>
      <c r="AR1" t="s">
        <v>580</v>
      </c>
      <c r="AS1" t="s">
        <v>582</v>
      </c>
      <c r="AT1" t="s">
        <v>557</v>
      </c>
      <c r="AU1" t="s">
        <v>563</v>
      </c>
      <c r="AV1" t="s">
        <v>573</v>
      </c>
      <c r="AW1" t="s">
        <v>587</v>
      </c>
      <c r="AX1" t="s">
        <v>589</v>
      </c>
      <c r="AY1" t="s">
        <v>589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W2" s="29" t="s">
        <v>148</v>
      </c>
      <c r="X2" t="s">
        <v>536</v>
      </c>
      <c r="Y2" t="s">
        <v>536</v>
      </c>
      <c r="Z2" t="s">
        <v>149</v>
      </c>
      <c r="AA2" t="s">
        <v>148</v>
      </c>
      <c r="AB2" t="s">
        <v>148</v>
      </c>
      <c r="AC2" t="s">
        <v>240</v>
      </c>
      <c r="AD2" t="s">
        <v>148</v>
      </c>
      <c r="AE2" t="s">
        <v>358</v>
      </c>
      <c r="AF2" t="s">
        <v>146</v>
      </c>
      <c r="AG2" t="s">
        <v>536</v>
      </c>
      <c r="AH2" t="s">
        <v>148</v>
      </c>
      <c r="AI2" t="s">
        <v>148</v>
      </c>
      <c r="AJ2" t="s">
        <v>146</v>
      </c>
      <c r="AK2" t="s">
        <v>149</v>
      </c>
      <c r="AL2" t="s">
        <v>146</v>
      </c>
      <c r="AM2" t="s">
        <v>145</v>
      </c>
      <c r="AN2" t="s">
        <v>170</v>
      </c>
      <c r="AO2" t="s">
        <v>148</v>
      </c>
      <c r="AP2" t="s">
        <v>149</v>
      </c>
      <c r="AQ2" t="s">
        <v>148</v>
      </c>
      <c r="AR2" t="s">
        <v>146</v>
      </c>
      <c r="AS2" t="s">
        <v>149</v>
      </c>
      <c r="AT2" t="s">
        <v>145</v>
      </c>
      <c r="AU2" t="s">
        <v>148</v>
      </c>
      <c r="AV2" t="s">
        <v>169</v>
      </c>
      <c r="AW2" t="s">
        <v>145</v>
      </c>
      <c r="AX2" t="s">
        <v>145</v>
      </c>
      <c r="AY2" t="s">
        <v>145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402.84</v>
      </c>
      <c r="I3" s="54">
        <v>135.06</v>
      </c>
      <c r="J3" s="54">
        <v>181.51999999999998</v>
      </c>
      <c r="K3" s="54">
        <v>161.78</v>
      </c>
      <c r="L3" s="54">
        <v>6.76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0</v>
      </c>
      <c r="X3">
        <v>0</v>
      </c>
      <c r="Y3">
        <v>6.76</v>
      </c>
      <c r="Z3">
        <v>173.95</v>
      </c>
      <c r="AA3">
        <v>24.89</v>
      </c>
      <c r="AB3">
        <v>0</v>
      </c>
      <c r="AC3">
        <v>2.9</v>
      </c>
      <c r="AD3">
        <v>0</v>
      </c>
      <c r="AE3">
        <v>0.57999999999999996</v>
      </c>
      <c r="AF3">
        <v>18.12</v>
      </c>
      <c r="AG3">
        <v>0</v>
      </c>
      <c r="AH3">
        <v>12.45</v>
      </c>
      <c r="AI3">
        <v>37.33</v>
      </c>
      <c r="AJ3">
        <v>35.76</v>
      </c>
      <c r="AK3">
        <v>0</v>
      </c>
      <c r="AL3">
        <v>81.180000000000007</v>
      </c>
      <c r="AM3">
        <v>0</v>
      </c>
      <c r="AN3">
        <v>16.78</v>
      </c>
      <c r="AO3">
        <v>12.45</v>
      </c>
      <c r="AP3">
        <v>0</v>
      </c>
      <c r="AQ3">
        <v>37.33</v>
      </c>
      <c r="AR3">
        <v>0</v>
      </c>
      <c r="AS3">
        <v>7.57</v>
      </c>
      <c r="AT3">
        <v>54.36</v>
      </c>
      <c r="AU3">
        <v>37.33</v>
      </c>
      <c r="AV3">
        <v>16.78</v>
      </c>
      <c r="AW3">
        <v>0</v>
      </c>
      <c r="AX3">
        <v>299.58</v>
      </c>
      <c r="AY3">
        <v>45.42</v>
      </c>
    </row>
    <row r="4" spans="1:5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405.73999999999995</v>
      </c>
      <c r="I4" s="47">
        <v>135.06</v>
      </c>
      <c r="J4" s="47">
        <v>181.51999999999998</v>
      </c>
      <c r="K4" s="47">
        <v>161.78</v>
      </c>
      <c r="L4" s="47">
        <v>6.76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0</v>
      </c>
      <c r="X4">
        <v>0</v>
      </c>
      <c r="Y4">
        <v>6.76</v>
      </c>
      <c r="Z4">
        <v>173.95</v>
      </c>
      <c r="AA4">
        <v>24.89</v>
      </c>
      <c r="AB4">
        <v>0</v>
      </c>
      <c r="AC4">
        <v>2.9</v>
      </c>
      <c r="AD4">
        <v>0</v>
      </c>
      <c r="AE4">
        <v>0.57999999999999996</v>
      </c>
      <c r="AF4">
        <v>18.12</v>
      </c>
      <c r="AG4">
        <v>0</v>
      </c>
      <c r="AH4">
        <v>12.45</v>
      </c>
      <c r="AI4">
        <v>37.33</v>
      </c>
      <c r="AJ4">
        <v>35.76</v>
      </c>
      <c r="AK4">
        <v>0</v>
      </c>
      <c r="AL4">
        <v>81.180000000000007</v>
      </c>
      <c r="AM4">
        <v>0</v>
      </c>
      <c r="AN4">
        <v>16.78</v>
      </c>
      <c r="AO4">
        <v>12.45</v>
      </c>
      <c r="AP4">
        <v>0</v>
      </c>
      <c r="AQ4">
        <v>37.33</v>
      </c>
      <c r="AR4">
        <v>0</v>
      </c>
      <c r="AS4">
        <v>7.57</v>
      </c>
      <c r="AT4">
        <v>54.36</v>
      </c>
      <c r="AU4">
        <v>37.33</v>
      </c>
      <c r="AV4">
        <v>16.78</v>
      </c>
      <c r="AW4">
        <v>0</v>
      </c>
      <c r="AX4">
        <v>299.58</v>
      </c>
      <c r="AY4">
        <v>48.32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4">
        <v>407.66999999999996</v>
      </c>
      <c r="I5" s="47">
        <v>135.06</v>
      </c>
      <c r="J5" s="47">
        <v>181.51999999999998</v>
      </c>
      <c r="K5" s="47">
        <v>161.78</v>
      </c>
      <c r="L5" s="47">
        <v>6.76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6.76</v>
      </c>
      <c r="Z5">
        <v>173.95</v>
      </c>
      <c r="AA5">
        <v>24.89</v>
      </c>
      <c r="AB5">
        <v>0</v>
      </c>
      <c r="AC5">
        <v>2.9</v>
      </c>
      <c r="AD5">
        <v>0</v>
      </c>
      <c r="AE5">
        <v>0.57999999999999996</v>
      </c>
      <c r="AF5">
        <v>18.12</v>
      </c>
      <c r="AG5">
        <v>0</v>
      </c>
      <c r="AH5">
        <v>12.45</v>
      </c>
      <c r="AI5">
        <v>37.33</v>
      </c>
      <c r="AJ5">
        <v>35.76</v>
      </c>
      <c r="AK5">
        <v>0</v>
      </c>
      <c r="AL5">
        <v>81.180000000000007</v>
      </c>
      <c r="AM5">
        <v>0</v>
      </c>
      <c r="AN5">
        <v>16.78</v>
      </c>
      <c r="AO5">
        <v>12.45</v>
      </c>
      <c r="AP5">
        <v>0</v>
      </c>
      <c r="AQ5">
        <v>37.33</v>
      </c>
      <c r="AR5">
        <v>0</v>
      </c>
      <c r="AS5">
        <v>7.57</v>
      </c>
      <c r="AT5">
        <v>54.36</v>
      </c>
      <c r="AU5">
        <v>37.33</v>
      </c>
      <c r="AV5">
        <v>16.78</v>
      </c>
      <c r="AW5">
        <v>0</v>
      </c>
      <c r="AX5">
        <v>299.58</v>
      </c>
      <c r="AY5">
        <v>50.25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4">
        <v>409.60999999999996</v>
      </c>
      <c r="I6" s="47">
        <v>135.06</v>
      </c>
      <c r="J6" s="47">
        <v>181.51999999999998</v>
      </c>
      <c r="K6" s="47">
        <v>161.78</v>
      </c>
      <c r="L6" s="47">
        <v>6.76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6.76</v>
      </c>
      <c r="Z6">
        <v>173.95</v>
      </c>
      <c r="AA6">
        <v>24.89</v>
      </c>
      <c r="AB6">
        <v>0</v>
      </c>
      <c r="AC6">
        <v>2.9</v>
      </c>
      <c r="AD6">
        <v>0</v>
      </c>
      <c r="AE6">
        <v>0.57999999999999996</v>
      </c>
      <c r="AF6">
        <v>18.12</v>
      </c>
      <c r="AG6">
        <v>0</v>
      </c>
      <c r="AH6">
        <v>12.45</v>
      </c>
      <c r="AI6">
        <v>37.33</v>
      </c>
      <c r="AJ6">
        <v>35.76</v>
      </c>
      <c r="AK6">
        <v>0</v>
      </c>
      <c r="AL6">
        <v>81.180000000000007</v>
      </c>
      <c r="AM6">
        <v>0</v>
      </c>
      <c r="AN6">
        <v>16.78</v>
      </c>
      <c r="AO6">
        <v>12.45</v>
      </c>
      <c r="AP6">
        <v>0</v>
      </c>
      <c r="AQ6">
        <v>37.33</v>
      </c>
      <c r="AR6">
        <v>0</v>
      </c>
      <c r="AS6">
        <v>7.57</v>
      </c>
      <c r="AT6">
        <v>54.36</v>
      </c>
      <c r="AU6">
        <v>37.33</v>
      </c>
      <c r="AV6">
        <v>16.78</v>
      </c>
      <c r="AW6">
        <v>0</v>
      </c>
      <c r="AX6">
        <v>299.58</v>
      </c>
      <c r="AY6">
        <v>52.19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4">
        <v>57.79</v>
      </c>
      <c r="I7" s="47">
        <v>18.12</v>
      </c>
      <c r="J7" s="47">
        <v>181.42</v>
      </c>
      <c r="K7" s="47">
        <v>161.78</v>
      </c>
      <c r="L7" s="47">
        <v>6.76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6.76</v>
      </c>
      <c r="Z7">
        <v>173.95</v>
      </c>
      <c r="AA7">
        <v>24.89</v>
      </c>
      <c r="AB7">
        <v>0</v>
      </c>
      <c r="AC7">
        <v>2.9</v>
      </c>
      <c r="AD7">
        <v>0</v>
      </c>
      <c r="AE7">
        <v>0.53</v>
      </c>
      <c r="AF7">
        <v>18.12</v>
      </c>
      <c r="AG7">
        <v>0</v>
      </c>
      <c r="AH7">
        <v>12.45</v>
      </c>
      <c r="AI7">
        <v>37.33</v>
      </c>
      <c r="AJ7">
        <v>0</v>
      </c>
      <c r="AK7">
        <v>0</v>
      </c>
      <c r="AL7">
        <v>0</v>
      </c>
      <c r="AM7">
        <v>0</v>
      </c>
      <c r="AN7">
        <v>16.78</v>
      </c>
      <c r="AO7">
        <v>12.45</v>
      </c>
      <c r="AP7">
        <v>0</v>
      </c>
      <c r="AQ7">
        <v>37.33</v>
      </c>
      <c r="AR7">
        <v>0</v>
      </c>
      <c r="AS7">
        <v>7.47</v>
      </c>
      <c r="AT7">
        <v>54.36</v>
      </c>
      <c r="AU7">
        <v>37.33</v>
      </c>
      <c r="AV7">
        <v>16.78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4">
        <v>57.79</v>
      </c>
      <c r="I8" s="47">
        <v>18.12</v>
      </c>
      <c r="J8" s="47">
        <v>181.42</v>
      </c>
      <c r="K8" s="47">
        <v>161.78</v>
      </c>
      <c r="L8" s="47">
        <v>6.76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6.76</v>
      </c>
      <c r="Z8">
        <v>173.95</v>
      </c>
      <c r="AA8">
        <v>24.89</v>
      </c>
      <c r="AB8">
        <v>0</v>
      </c>
      <c r="AC8">
        <v>2.9</v>
      </c>
      <c r="AD8">
        <v>0</v>
      </c>
      <c r="AE8">
        <v>0.53</v>
      </c>
      <c r="AF8">
        <v>18.12</v>
      </c>
      <c r="AG8">
        <v>0</v>
      </c>
      <c r="AH8">
        <v>12.45</v>
      </c>
      <c r="AI8">
        <v>37.33</v>
      </c>
      <c r="AJ8">
        <v>0</v>
      </c>
      <c r="AK8">
        <v>0</v>
      </c>
      <c r="AL8">
        <v>0</v>
      </c>
      <c r="AM8">
        <v>0</v>
      </c>
      <c r="AN8">
        <v>16.78</v>
      </c>
      <c r="AO8">
        <v>12.45</v>
      </c>
      <c r="AP8">
        <v>0</v>
      </c>
      <c r="AQ8">
        <v>37.33</v>
      </c>
      <c r="AR8">
        <v>0</v>
      </c>
      <c r="AS8">
        <v>7.47</v>
      </c>
      <c r="AT8">
        <v>54.36</v>
      </c>
      <c r="AU8">
        <v>37.33</v>
      </c>
      <c r="AV8">
        <v>16.78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4">
        <v>57.79</v>
      </c>
      <c r="I9" s="47">
        <v>18.12</v>
      </c>
      <c r="J9" s="47">
        <v>181.42</v>
      </c>
      <c r="K9" s="47">
        <v>161.78</v>
      </c>
      <c r="L9" s="47">
        <v>6.76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6.76</v>
      </c>
      <c r="Z9">
        <v>173.95</v>
      </c>
      <c r="AA9">
        <v>24.89</v>
      </c>
      <c r="AB9">
        <v>0</v>
      </c>
      <c r="AC9">
        <v>2.9</v>
      </c>
      <c r="AD9">
        <v>0</v>
      </c>
      <c r="AE9">
        <v>0.53</v>
      </c>
      <c r="AF9">
        <v>18.12</v>
      </c>
      <c r="AG9">
        <v>0</v>
      </c>
      <c r="AH9">
        <v>12.45</v>
      </c>
      <c r="AI9">
        <v>37.33</v>
      </c>
      <c r="AJ9">
        <v>0</v>
      </c>
      <c r="AK9">
        <v>0</v>
      </c>
      <c r="AL9">
        <v>0</v>
      </c>
      <c r="AM9">
        <v>0</v>
      </c>
      <c r="AN9">
        <v>16.78</v>
      </c>
      <c r="AO9">
        <v>12.45</v>
      </c>
      <c r="AP9">
        <v>0</v>
      </c>
      <c r="AQ9">
        <v>37.33</v>
      </c>
      <c r="AR9">
        <v>0</v>
      </c>
      <c r="AS9">
        <v>7.47</v>
      </c>
      <c r="AT9">
        <v>54.36</v>
      </c>
      <c r="AU9">
        <v>37.33</v>
      </c>
      <c r="AV9">
        <v>16.78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4">
        <v>57.79</v>
      </c>
      <c r="I10" s="47">
        <v>18.12</v>
      </c>
      <c r="J10" s="47">
        <v>181.42</v>
      </c>
      <c r="K10" s="47">
        <v>161.78</v>
      </c>
      <c r="L10" s="47">
        <v>6.76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6.76</v>
      </c>
      <c r="Z10">
        <v>173.95</v>
      </c>
      <c r="AA10">
        <v>24.89</v>
      </c>
      <c r="AB10">
        <v>0</v>
      </c>
      <c r="AC10">
        <v>2.9</v>
      </c>
      <c r="AD10">
        <v>0</v>
      </c>
      <c r="AE10">
        <v>0.53</v>
      </c>
      <c r="AF10">
        <v>18.12</v>
      </c>
      <c r="AG10">
        <v>0</v>
      </c>
      <c r="AH10">
        <v>12.45</v>
      </c>
      <c r="AI10">
        <v>37.33</v>
      </c>
      <c r="AJ10">
        <v>0</v>
      </c>
      <c r="AK10">
        <v>0</v>
      </c>
      <c r="AL10">
        <v>0</v>
      </c>
      <c r="AM10">
        <v>0</v>
      </c>
      <c r="AN10">
        <v>16.78</v>
      </c>
      <c r="AO10">
        <v>12.45</v>
      </c>
      <c r="AP10">
        <v>0</v>
      </c>
      <c r="AQ10">
        <v>37.33</v>
      </c>
      <c r="AR10">
        <v>0</v>
      </c>
      <c r="AS10">
        <v>7.47</v>
      </c>
      <c r="AT10">
        <v>54.36</v>
      </c>
      <c r="AU10">
        <v>37.33</v>
      </c>
      <c r="AV10">
        <v>16.78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4">
        <v>57.74</v>
      </c>
      <c r="I11" s="47">
        <v>18.12</v>
      </c>
      <c r="J11" s="47">
        <v>181.32999999999998</v>
      </c>
      <c r="K11" s="47">
        <v>161.78</v>
      </c>
      <c r="L11" s="47">
        <v>6.76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6.76</v>
      </c>
      <c r="Z11">
        <v>173.95</v>
      </c>
      <c r="AA11">
        <v>24.89</v>
      </c>
      <c r="AB11">
        <v>0</v>
      </c>
      <c r="AC11">
        <v>2.9</v>
      </c>
      <c r="AD11">
        <v>0</v>
      </c>
      <c r="AE11">
        <v>0.48</v>
      </c>
      <c r="AF11">
        <v>18.12</v>
      </c>
      <c r="AG11">
        <v>0</v>
      </c>
      <c r="AH11">
        <v>12.45</v>
      </c>
      <c r="AI11">
        <v>37.33</v>
      </c>
      <c r="AJ11">
        <v>0</v>
      </c>
      <c r="AK11">
        <v>0</v>
      </c>
      <c r="AL11">
        <v>0</v>
      </c>
      <c r="AM11">
        <v>0</v>
      </c>
      <c r="AN11">
        <v>16.78</v>
      </c>
      <c r="AO11">
        <v>12.45</v>
      </c>
      <c r="AP11">
        <v>0</v>
      </c>
      <c r="AQ11">
        <v>37.33</v>
      </c>
      <c r="AR11">
        <v>0</v>
      </c>
      <c r="AS11">
        <v>7.38</v>
      </c>
      <c r="AT11">
        <v>54.36</v>
      </c>
      <c r="AU11">
        <v>37.33</v>
      </c>
      <c r="AV11">
        <v>16.78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4">
        <v>57.74</v>
      </c>
      <c r="I12" s="47">
        <v>18.12</v>
      </c>
      <c r="J12" s="47">
        <v>181.32999999999998</v>
      </c>
      <c r="K12" s="47">
        <v>161.78</v>
      </c>
      <c r="L12" s="47">
        <v>6.76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6.76</v>
      </c>
      <c r="Z12">
        <v>173.95</v>
      </c>
      <c r="AA12">
        <v>24.89</v>
      </c>
      <c r="AB12">
        <v>0</v>
      </c>
      <c r="AC12">
        <v>2.9</v>
      </c>
      <c r="AD12">
        <v>0</v>
      </c>
      <c r="AE12">
        <v>0.48</v>
      </c>
      <c r="AF12">
        <v>18.12</v>
      </c>
      <c r="AG12">
        <v>0</v>
      </c>
      <c r="AH12">
        <v>12.45</v>
      </c>
      <c r="AI12">
        <v>37.33</v>
      </c>
      <c r="AJ12">
        <v>0</v>
      </c>
      <c r="AK12">
        <v>0</v>
      </c>
      <c r="AL12">
        <v>0</v>
      </c>
      <c r="AM12">
        <v>0</v>
      </c>
      <c r="AN12">
        <v>16.78</v>
      </c>
      <c r="AO12">
        <v>12.45</v>
      </c>
      <c r="AP12">
        <v>0</v>
      </c>
      <c r="AQ12">
        <v>37.33</v>
      </c>
      <c r="AR12">
        <v>0</v>
      </c>
      <c r="AS12">
        <v>7.38</v>
      </c>
      <c r="AT12">
        <v>54.36</v>
      </c>
      <c r="AU12">
        <v>37.33</v>
      </c>
      <c r="AV12">
        <v>16.78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4">
        <v>57.74</v>
      </c>
      <c r="I13" s="47">
        <v>18.12</v>
      </c>
      <c r="J13" s="47">
        <v>181.32999999999998</v>
      </c>
      <c r="K13" s="47">
        <v>161.78</v>
      </c>
      <c r="L13" s="47">
        <v>6.76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6.76</v>
      </c>
      <c r="Z13">
        <v>173.95</v>
      </c>
      <c r="AA13">
        <v>24.89</v>
      </c>
      <c r="AB13">
        <v>0</v>
      </c>
      <c r="AC13">
        <v>2.9</v>
      </c>
      <c r="AD13">
        <v>0</v>
      </c>
      <c r="AE13">
        <v>0.48</v>
      </c>
      <c r="AF13">
        <v>18.12</v>
      </c>
      <c r="AG13">
        <v>0</v>
      </c>
      <c r="AH13">
        <v>12.45</v>
      </c>
      <c r="AI13">
        <v>37.33</v>
      </c>
      <c r="AJ13">
        <v>0</v>
      </c>
      <c r="AK13">
        <v>0</v>
      </c>
      <c r="AL13">
        <v>0</v>
      </c>
      <c r="AM13">
        <v>0</v>
      </c>
      <c r="AN13">
        <v>16.78</v>
      </c>
      <c r="AO13">
        <v>12.45</v>
      </c>
      <c r="AP13">
        <v>0</v>
      </c>
      <c r="AQ13">
        <v>37.33</v>
      </c>
      <c r="AR13">
        <v>0</v>
      </c>
      <c r="AS13">
        <v>7.38</v>
      </c>
      <c r="AT13">
        <v>54.36</v>
      </c>
      <c r="AU13">
        <v>37.33</v>
      </c>
      <c r="AV13">
        <v>16.78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4">
        <v>57.74</v>
      </c>
      <c r="I14" s="47">
        <v>18.12</v>
      </c>
      <c r="J14" s="47">
        <v>181.32999999999998</v>
      </c>
      <c r="K14" s="47">
        <v>161.78</v>
      </c>
      <c r="L14" s="47">
        <v>6.76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6.76</v>
      </c>
      <c r="Z14">
        <v>173.95</v>
      </c>
      <c r="AA14">
        <v>24.89</v>
      </c>
      <c r="AB14">
        <v>0</v>
      </c>
      <c r="AC14">
        <v>2.9</v>
      </c>
      <c r="AD14">
        <v>0</v>
      </c>
      <c r="AE14">
        <v>0.48</v>
      </c>
      <c r="AF14">
        <v>18.12</v>
      </c>
      <c r="AG14">
        <v>0</v>
      </c>
      <c r="AH14">
        <v>12.45</v>
      </c>
      <c r="AI14">
        <v>37.33</v>
      </c>
      <c r="AJ14">
        <v>0</v>
      </c>
      <c r="AK14">
        <v>0</v>
      </c>
      <c r="AL14">
        <v>0</v>
      </c>
      <c r="AM14">
        <v>0</v>
      </c>
      <c r="AN14">
        <v>16.78</v>
      </c>
      <c r="AO14">
        <v>12.45</v>
      </c>
      <c r="AP14">
        <v>0</v>
      </c>
      <c r="AQ14">
        <v>37.33</v>
      </c>
      <c r="AR14">
        <v>0</v>
      </c>
      <c r="AS14">
        <v>7.38</v>
      </c>
      <c r="AT14">
        <v>54.36</v>
      </c>
      <c r="AU14">
        <v>37.33</v>
      </c>
      <c r="AV14">
        <v>16.78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4">
        <v>57.69</v>
      </c>
      <c r="I15" s="47">
        <v>18.12</v>
      </c>
      <c r="J15" s="47">
        <v>181.23999999999998</v>
      </c>
      <c r="K15" s="47">
        <v>161.78</v>
      </c>
      <c r="L15" s="47">
        <v>6.76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6.76</v>
      </c>
      <c r="Z15">
        <v>173.95</v>
      </c>
      <c r="AA15">
        <v>24.89</v>
      </c>
      <c r="AB15">
        <v>0</v>
      </c>
      <c r="AC15">
        <v>2.9</v>
      </c>
      <c r="AD15">
        <v>0</v>
      </c>
      <c r="AE15">
        <v>0.43</v>
      </c>
      <c r="AF15">
        <v>18.12</v>
      </c>
      <c r="AG15">
        <v>0</v>
      </c>
      <c r="AH15">
        <v>12.45</v>
      </c>
      <c r="AI15">
        <v>37.33</v>
      </c>
      <c r="AJ15">
        <v>0</v>
      </c>
      <c r="AK15">
        <v>0</v>
      </c>
      <c r="AL15">
        <v>0</v>
      </c>
      <c r="AM15">
        <v>0</v>
      </c>
      <c r="AN15">
        <v>16.78</v>
      </c>
      <c r="AO15">
        <v>12.45</v>
      </c>
      <c r="AP15">
        <v>0</v>
      </c>
      <c r="AQ15">
        <v>37.33</v>
      </c>
      <c r="AR15">
        <v>0</v>
      </c>
      <c r="AS15">
        <v>7.29</v>
      </c>
      <c r="AT15">
        <v>54.36</v>
      </c>
      <c r="AU15">
        <v>37.33</v>
      </c>
      <c r="AV15">
        <v>16.78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4">
        <v>57.69</v>
      </c>
      <c r="I16" s="47">
        <v>18.12</v>
      </c>
      <c r="J16" s="47">
        <v>181.23999999999998</v>
      </c>
      <c r="K16" s="47">
        <v>161.78</v>
      </c>
      <c r="L16" s="47">
        <v>6.76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6.76</v>
      </c>
      <c r="Z16">
        <v>173.95</v>
      </c>
      <c r="AA16">
        <v>24.89</v>
      </c>
      <c r="AB16">
        <v>0</v>
      </c>
      <c r="AC16">
        <v>2.9</v>
      </c>
      <c r="AD16">
        <v>0</v>
      </c>
      <c r="AE16">
        <v>0.43</v>
      </c>
      <c r="AF16">
        <v>18.12</v>
      </c>
      <c r="AG16">
        <v>0</v>
      </c>
      <c r="AH16">
        <v>12.45</v>
      </c>
      <c r="AI16">
        <v>37.33</v>
      </c>
      <c r="AJ16">
        <v>0</v>
      </c>
      <c r="AK16">
        <v>0</v>
      </c>
      <c r="AL16">
        <v>0</v>
      </c>
      <c r="AM16">
        <v>0</v>
      </c>
      <c r="AN16">
        <v>16.78</v>
      </c>
      <c r="AO16">
        <v>12.45</v>
      </c>
      <c r="AP16">
        <v>0</v>
      </c>
      <c r="AQ16">
        <v>37.33</v>
      </c>
      <c r="AR16">
        <v>0</v>
      </c>
      <c r="AS16">
        <v>7.29</v>
      </c>
      <c r="AT16">
        <v>54.36</v>
      </c>
      <c r="AU16">
        <v>37.33</v>
      </c>
      <c r="AV16">
        <v>16.78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4">
        <v>57.69</v>
      </c>
      <c r="I17" s="47">
        <v>18.12</v>
      </c>
      <c r="J17" s="47">
        <v>181.23999999999998</v>
      </c>
      <c r="K17" s="47">
        <v>161.78</v>
      </c>
      <c r="L17" s="47">
        <v>6.76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6.76</v>
      </c>
      <c r="Z17">
        <v>173.95</v>
      </c>
      <c r="AA17">
        <v>24.89</v>
      </c>
      <c r="AB17">
        <v>0</v>
      </c>
      <c r="AC17">
        <v>2.9</v>
      </c>
      <c r="AD17">
        <v>0</v>
      </c>
      <c r="AE17">
        <v>0.43</v>
      </c>
      <c r="AF17">
        <v>18.12</v>
      </c>
      <c r="AG17">
        <v>0</v>
      </c>
      <c r="AH17">
        <v>12.45</v>
      </c>
      <c r="AI17">
        <v>37.33</v>
      </c>
      <c r="AJ17">
        <v>0</v>
      </c>
      <c r="AK17">
        <v>0</v>
      </c>
      <c r="AL17">
        <v>0</v>
      </c>
      <c r="AM17">
        <v>0</v>
      </c>
      <c r="AN17">
        <v>16.78</v>
      </c>
      <c r="AO17">
        <v>12.45</v>
      </c>
      <c r="AP17">
        <v>0</v>
      </c>
      <c r="AQ17">
        <v>37.33</v>
      </c>
      <c r="AR17">
        <v>0</v>
      </c>
      <c r="AS17">
        <v>7.29</v>
      </c>
      <c r="AT17">
        <v>54.36</v>
      </c>
      <c r="AU17">
        <v>37.33</v>
      </c>
      <c r="AV17">
        <v>16.78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4">
        <v>57.69</v>
      </c>
      <c r="I18" s="47">
        <v>18.12</v>
      </c>
      <c r="J18" s="47">
        <v>181.23999999999998</v>
      </c>
      <c r="K18" s="47">
        <v>161.78</v>
      </c>
      <c r="L18" s="47">
        <v>6.76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6.76</v>
      </c>
      <c r="Z18">
        <v>173.95</v>
      </c>
      <c r="AA18">
        <v>24.89</v>
      </c>
      <c r="AB18">
        <v>0</v>
      </c>
      <c r="AC18">
        <v>2.9</v>
      </c>
      <c r="AD18">
        <v>0</v>
      </c>
      <c r="AE18">
        <v>0.43</v>
      </c>
      <c r="AF18">
        <v>18.12</v>
      </c>
      <c r="AG18">
        <v>0</v>
      </c>
      <c r="AH18">
        <v>12.45</v>
      </c>
      <c r="AI18">
        <v>37.33</v>
      </c>
      <c r="AJ18">
        <v>0</v>
      </c>
      <c r="AK18">
        <v>0</v>
      </c>
      <c r="AL18">
        <v>0</v>
      </c>
      <c r="AM18">
        <v>0</v>
      </c>
      <c r="AN18">
        <v>16.78</v>
      </c>
      <c r="AO18">
        <v>12.45</v>
      </c>
      <c r="AP18">
        <v>0</v>
      </c>
      <c r="AQ18">
        <v>37.33</v>
      </c>
      <c r="AR18">
        <v>0</v>
      </c>
      <c r="AS18">
        <v>7.29</v>
      </c>
      <c r="AT18">
        <v>54.36</v>
      </c>
      <c r="AU18">
        <v>37.33</v>
      </c>
      <c r="AV18">
        <v>16.78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4">
        <v>57.69</v>
      </c>
      <c r="I19" s="47">
        <v>18.12</v>
      </c>
      <c r="J19" s="47">
        <v>181.14999999999998</v>
      </c>
      <c r="K19" s="47">
        <v>161.78</v>
      </c>
      <c r="L19" s="47">
        <v>6.76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6.76</v>
      </c>
      <c r="Z19">
        <v>173.95</v>
      </c>
      <c r="AA19">
        <v>24.89</v>
      </c>
      <c r="AB19">
        <v>0</v>
      </c>
      <c r="AC19">
        <v>2.9</v>
      </c>
      <c r="AD19">
        <v>0</v>
      </c>
      <c r="AE19">
        <v>0.43</v>
      </c>
      <c r="AF19">
        <v>18.12</v>
      </c>
      <c r="AG19">
        <v>0</v>
      </c>
      <c r="AH19">
        <v>12.45</v>
      </c>
      <c r="AI19">
        <v>37.33</v>
      </c>
      <c r="AJ19">
        <v>0</v>
      </c>
      <c r="AK19">
        <v>0</v>
      </c>
      <c r="AL19">
        <v>0</v>
      </c>
      <c r="AM19">
        <v>0</v>
      </c>
      <c r="AN19">
        <v>16.78</v>
      </c>
      <c r="AO19">
        <v>12.45</v>
      </c>
      <c r="AP19">
        <v>0</v>
      </c>
      <c r="AQ19">
        <v>37.33</v>
      </c>
      <c r="AR19">
        <v>0</v>
      </c>
      <c r="AS19">
        <v>7.2</v>
      </c>
      <c r="AT19">
        <v>54.36</v>
      </c>
      <c r="AU19">
        <v>37.33</v>
      </c>
      <c r="AV19">
        <v>16.78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4">
        <v>57.69</v>
      </c>
      <c r="I20" s="47">
        <v>18.12</v>
      </c>
      <c r="J20" s="47">
        <v>181.14999999999998</v>
      </c>
      <c r="K20" s="47">
        <v>161.78</v>
      </c>
      <c r="L20" s="47">
        <v>6.76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6.76</v>
      </c>
      <c r="Z20">
        <v>173.95</v>
      </c>
      <c r="AA20">
        <v>24.89</v>
      </c>
      <c r="AB20">
        <v>0</v>
      </c>
      <c r="AC20">
        <v>2.9</v>
      </c>
      <c r="AD20">
        <v>0</v>
      </c>
      <c r="AE20">
        <v>0.43</v>
      </c>
      <c r="AF20">
        <v>18.12</v>
      </c>
      <c r="AG20">
        <v>0</v>
      </c>
      <c r="AH20">
        <v>12.45</v>
      </c>
      <c r="AI20">
        <v>37.33</v>
      </c>
      <c r="AJ20">
        <v>0</v>
      </c>
      <c r="AK20">
        <v>0</v>
      </c>
      <c r="AL20">
        <v>0</v>
      </c>
      <c r="AM20">
        <v>0</v>
      </c>
      <c r="AN20">
        <v>16.78</v>
      </c>
      <c r="AO20">
        <v>12.45</v>
      </c>
      <c r="AP20">
        <v>0</v>
      </c>
      <c r="AQ20">
        <v>37.33</v>
      </c>
      <c r="AR20">
        <v>0</v>
      </c>
      <c r="AS20">
        <v>7.2</v>
      </c>
      <c r="AT20">
        <v>54.36</v>
      </c>
      <c r="AU20">
        <v>37.33</v>
      </c>
      <c r="AV20">
        <v>16.78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4">
        <v>57.69</v>
      </c>
      <c r="I21" s="47">
        <v>18.12</v>
      </c>
      <c r="J21" s="47">
        <v>181.14999999999998</v>
      </c>
      <c r="K21" s="47">
        <v>161.78</v>
      </c>
      <c r="L21" s="47">
        <v>6.76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6.76</v>
      </c>
      <c r="Z21">
        <v>173.95</v>
      </c>
      <c r="AA21">
        <v>24.89</v>
      </c>
      <c r="AB21">
        <v>0</v>
      </c>
      <c r="AC21">
        <v>2.9</v>
      </c>
      <c r="AD21">
        <v>0</v>
      </c>
      <c r="AE21">
        <v>0.43</v>
      </c>
      <c r="AF21">
        <v>18.12</v>
      </c>
      <c r="AG21">
        <v>0</v>
      </c>
      <c r="AH21">
        <v>12.45</v>
      </c>
      <c r="AI21">
        <v>37.33</v>
      </c>
      <c r="AJ21">
        <v>0</v>
      </c>
      <c r="AK21">
        <v>0</v>
      </c>
      <c r="AL21">
        <v>0</v>
      </c>
      <c r="AM21">
        <v>0</v>
      </c>
      <c r="AN21">
        <v>16.78</v>
      </c>
      <c r="AO21">
        <v>12.45</v>
      </c>
      <c r="AP21">
        <v>0</v>
      </c>
      <c r="AQ21">
        <v>37.33</v>
      </c>
      <c r="AR21">
        <v>0</v>
      </c>
      <c r="AS21">
        <v>7.2</v>
      </c>
      <c r="AT21">
        <v>54.36</v>
      </c>
      <c r="AU21">
        <v>37.33</v>
      </c>
      <c r="AV21">
        <v>16.78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4">
        <v>57.69</v>
      </c>
      <c r="I22" s="47">
        <v>18.12</v>
      </c>
      <c r="J22" s="47">
        <v>181.14999999999998</v>
      </c>
      <c r="K22" s="47">
        <v>161.78</v>
      </c>
      <c r="L22" s="47">
        <v>6.76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6.76</v>
      </c>
      <c r="Z22">
        <v>173.95</v>
      </c>
      <c r="AA22">
        <v>24.89</v>
      </c>
      <c r="AB22">
        <v>0</v>
      </c>
      <c r="AC22">
        <v>2.9</v>
      </c>
      <c r="AD22">
        <v>0</v>
      </c>
      <c r="AE22">
        <v>0.43</v>
      </c>
      <c r="AF22">
        <v>18.12</v>
      </c>
      <c r="AG22">
        <v>0</v>
      </c>
      <c r="AH22">
        <v>12.45</v>
      </c>
      <c r="AI22">
        <v>37.33</v>
      </c>
      <c r="AJ22">
        <v>0</v>
      </c>
      <c r="AK22">
        <v>0</v>
      </c>
      <c r="AL22">
        <v>0</v>
      </c>
      <c r="AM22">
        <v>0</v>
      </c>
      <c r="AN22">
        <v>16.78</v>
      </c>
      <c r="AO22">
        <v>12.45</v>
      </c>
      <c r="AP22">
        <v>0</v>
      </c>
      <c r="AQ22">
        <v>37.33</v>
      </c>
      <c r="AR22">
        <v>0</v>
      </c>
      <c r="AS22">
        <v>7.2</v>
      </c>
      <c r="AT22">
        <v>54.36</v>
      </c>
      <c r="AU22">
        <v>37.33</v>
      </c>
      <c r="AV22">
        <v>16.78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4">
        <v>57.74</v>
      </c>
      <c r="I23" s="47">
        <v>18.12</v>
      </c>
      <c r="J23" s="47">
        <v>181.14999999999998</v>
      </c>
      <c r="K23" s="47">
        <v>161.78</v>
      </c>
      <c r="L23" s="47">
        <v>6.76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6.76</v>
      </c>
      <c r="Z23">
        <v>173.95</v>
      </c>
      <c r="AA23">
        <v>24.89</v>
      </c>
      <c r="AB23">
        <v>0</v>
      </c>
      <c r="AC23">
        <v>2.9</v>
      </c>
      <c r="AD23">
        <v>0</v>
      </c>
      <c r="AE23">
        <v>0.48</v>
      </c>
      <c r="AF23">
        <v>18.12</v>
      </c>
      <c r="AG23">
        <v>0</v>
      </c>
      <c r="AH23">
        <v>12.45</v>
      </c>
      <c r="AI23">
        <v>37.33</v>
      </c>
      <c r="AJ23">
        <v>0</v>
      </c>
      <c r="AK23">
        <v>0</v>
      </c>
      <c r="AL23">
        <v>0</v>
      </c>
      <c r="AM23">
        <v>0</v>
      </c>
      <c r="AN23">
        <v>16.78</v>
      </c>
      <c r="AO23">
        <v>12.45</v>
      </c>
      <c r="AP23">
        <v>0</v>
      </c>
      <c r="AQ23">
        <v>37.33</v>
      </c>
      <c r="AR23">
        <v>0</v>
      </c>
      <c r="AS23">
        <v>7.2</v>
      </c>
      <c r="AT23">
        <v>54.36</v>
      </c>
      <c r="AU23">
        <v>37.33</v>
      </c>
      <c r="AV23">
        <v>16.78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4">
        <v>57.74</v>
      </c>
      <c r="I24" s="47">
        <v>18.12</v>
      </c>
      <c r="J24" s="47">
        <v>181.14999999999998</v>
      </c>
      <c r="K24" s="47">
        <v>161.78</v>
      </c>
      <c r="L24" s="47">
        <v>6.76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6.76</v>
      </c>
      <c r="Z24">
        <v>173.95</v>
      </c>
      <c r="AA24">
        <v>24.89</v>
      </c>
      <c r="AB24">
        <v>0</v>
      </c>
      <c r="AC24">
        <v>2.9</v>
      </c>
      <c r="AD24">
        <v>0</v>
      </c>
      <c r="AE24">
        <v>0.48</v>
      </c>
      <c r="AF24">
        <v>18.12</v>
      </c>
      <c r="AG24">
        <v>0</v>
      </c>
      <c r="AH24">
        <v>12.45</v>
      </c>
      <c r="AI24">
        <v>37.33</v>
      </c>
      <c r="AJ24">
        <v>0</v>
      </c>
      <c r="AK24">
        <v>0</v>
      </c>
      <c r="AL24">
        <v>0</v>
      </c>
      <c r="AM24">
        <v>0</v>
      </c>
      <c r="AN24">
        <v>16.78</v>
      </c>
      <c r="AO24">
        <v>12.45</v>
      </c>
      <c r="AP24">
        <v>0</v>
      </c>
      <c r="AQ24">
        <v>37.33</v>
      </c>
      <c r="AR24">
        <v>0</v>
      </c>
      <c r="AS24">
        <v>7.2</v>
      </c>
      <c r="AT24">
        <v>54.36</v>
      </c>
      <c r="AU24">
        <v>37.33</v>
      </c>
      <c r="AV24">
        <v>16.78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4">
        <v>57.74</v>
      </c>
      <c r="I25" s="47">
        <v>18.12</v>
      </c>
      <c r="J25" s="47">
        <v>181.14999999999998</v>
      </c>
      <c r="K25" s="47">
        <v>161.78</v>
      </c>
      <c r="L25" s="47">
        <v>6.76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6.76</v>
      </c>
      <c r="Z25">
        <v>173.95</v>
      </c>
      <c r="AA25">
        <v>24.89</v>
      </c>
      <c r="AB25">
        <v>0</v>
      </c>
      <c r="AC25">
        <v>2.9</v>
      </c>
      <c r="AD25">
        <v>0</v>
      </c>
      <c r="AE25">
        <v>0.48</v>
      </c>
      <c r="AF25">
        <v>18.12</v>
      </c>
      <c r="AG25">
        <v>0</v>
      </c>
      <c r="AH25">
        <v>12.45</v>
      </c>
      <c r="AI25">
        <v>37.33</v>
      </c>
      <c r="AJ25">
        <v>0</v>
      </c>
      <c r="AK25">
        <v>0</v>
      </c>
      <c r="AL25">
        <v>0</v>
      </c>
      <c r="AM25">
        <v>0</v>
      </c>
      <c r="AN25">
        <v>16.78</v>
      </c>
      <c r="AO25">
        <v>12.45</v>
      </c>
      <c r="AP25">
        <v>0</v>
      </c>
      <c r="AQ25">
        <v>37.33</v>
      </c>
      <c r="AR25">
        <v>0</v>
      </c>
      <c r="AS25">
        <v>7.2</v>
      </c>
      <c r="AT25">
        <v>54.36</v>
      </c>
      <c r="AU25">
        <v>37.33</v>
      </c>
      <c r="AV25">
        <v>16.78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4">
        <v>57.74</v>
      </c>
      <c r="I26" s="47">
        <v>18.12</v>
      </c>
      <c r="J26" s="47">
        <v>181.14999999999998</v>
      </c>
      <c r="K26" s="47">
        <v>161.78</v>
      </c>
      <c r="L26" s="47">
        <v>6.76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6.76</v>
      </c>
      <c r="Z26">
        <v>173.95</v>
      </c>
      <c r="AA26">
        <v>24.89</v>
      </c>
      <c r="AB26">
        <v>0</v>
      </c>
      <c r="AC26">
        <v>2.9</v>
      </c>
      <c r="AD26">
        <v>0</v>
      </c>
      <c r="AE26">
        <v>0.48</v>
      </c>
      <c r="AF26">
        <v>18.12</v>
      </c>
      <c r="AG26">
        <v>0</v>
      </c>
      <c r="AH26">
        <v>12.45</v>
      </c>
      <c r="AI26">
        <v>37.33</v>
      </c>
      <c r="AJ26">
        <v>0</v>
      </c>
      <c r="AK26">
        <v>0</v>
      </c>
      <c r="AL26">
        <v>0</v>
      </c>
      <c r="AM26">
        <v>0</v>
      </c>
      <c r="AN26">
        <v>16.78</v>
      </c>
      <c r="AO26">
        <v>12.45</v>
      </c>
      <c r="AP26">
        <v>0</v>
      </c>
      <c r="AQ26">
        <v>37.33</v>
      </c>
      <c r="AR26">
        <v>0</v>
      </c>
      <c r="AS26">
        <v>7.2</v>
      </c>
      <c r="AT26">
        <v>54.36</v>
      </c>
      <c r="AU26">
        <v>37.33</v>
      </c>
      <c r="AV26">
        <v>16.78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4">
        <v>3.4299999999999997</v>
      </c>
      <c r="I27" s="47">
        <v>0</v>
      </c>
      <c r="J27" s="47">
        <v>181.04999999999998</v>
      </c>
      <c r="K27" s="47">
        <v>161.78</v>
      </c>
      <c r="L27" s="47">
        <v>6.76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6.76</v>
      </c>
      <c r="Z27">
        <v>173.95</v>
      </c>
      <c r="AA27">
        <v>24.89</v>
      </c>
      <c r="AB27">
        <v>0</v>
      </c>
      <c r="AC27">
        <v>2.9</v>
      </c>
      <c r="AD27">
        <v>0</v>
      </c>
      <c r="AE27">
        <v>0.53</v>
      </c>
      <c r="AF27">
        <v>0</v>
      </c>
      <c r="AG27">
        <v>0</v>
      </c>
      <c r="AH27">
        <v>12.45</v>
      </c>
      <c r="AI27">
        <v>37.33</v>
      </c>
      <c r="AJ27">
        <v>0</v>
      </c>
      <c r="AK27">
        <v>0</v>
      </c>
      <c r="AL27">
        <v>0</v>
      </c>
      <c r="AM27">
        <v>0</v>
      </c>
      <c r="AN27">
        <v>16.78</v>
      </c>
      <c r="AO27">
        <v>12.45</v>
      </c>
      <c r="AP27">
        <v>0</v>
      </c>
      <c r="AQ27">
        <v>37.33</v>
      </c>
      <c r="AR27">
        <v>0</v>
      </c>
      <c r="AS27">
        <v>7.1</v>
      </c>
      <c r="AT27">
        <v>0</v>
      </c>
      <c r="AU27">
        <v>37.33</v>
      </c>
      <c r="AV27">
        <v>16.78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4">
        <v>3.4299999999999997</v>
      </c>
      <c r="I28" s="47">
        <v>0</v>
      </c>
      <c r="J28" s="47">
        <v>181.04999999999998</v>
      </c>
      <c r="K28" s="47">
        <v>161.78</v>
      </c>
      <c r="L28" s="47">
        <v>6.76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6.76</v>
      </c>
      <c r="Z28">
        <v>173.95</v>
      </c>
      <c r="AA28">
        <v>24.89</v>
      </c>
      <c r="AB28">
        <v>0</v>
      </c>
      <c r="AC28">
        <v>2.9</v>
      </c>
      <c r="AD28">
        <v>0</v>
      </c>
      <c r="AE28">
        <v>0.53</v>
      </c>
      <c r="AF28">
        <v>0</v>
      </c>
      <c r="AG28">
        <v>0</v>
      </c>
      <c r="AH28">
        <v>12.45</v>
      </c>
      <c r="AI28">
        <v>37.33</v>
      </c>
      <c r="AJ28">
        <v>0</v>
      </c>
      <c r="AK28">
        <v>0</v>
      </c>
      <c r="AL28">
        <v>0</v>
      </c>
      <c r="AM28">
        <v>0</v>
      </c>
      <c r="AN28">
        <v>16.78</v>
      </c>
      <c r="AO28">
        <v>12.45</v>
      </c>
      <c r="AP28">
        <v>0</v>
      </c>
      <c r="AQ28">
        <v>37.33</v>
      </c>
      <c r="AR28">
        <v>0</v>
      </c>
      <c r="AS28">
        <v>7.1</v>
      </c>
      <c r="AT28">
        <v>0</v>
      </c>
      <c r="AU28">
        <v>37.33</v>
      </c>
      <c r="AV28">
        <v>16.78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4">
        <v>3.4299999999999997</v>
      </c>
      <c r="I29" s="47">
        <v>0</v>
      </c>
      <c r="J29" s="47">
        <v>181.04999999999998</v>
      </c>
      <c r="K29" s="47">
        <v>161.78</v>
      </c>
      <c r="L29" s="47">
        <v>6.76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6.76</v>
      </c>
      <c r="Z29">
        <v>173.95</v>
      </c>
      <c r="AA29">
        <v>24.89</v>
      </c>
      <c r="AB29">
        <v>0</v>
      </c>
      <c r="AC29">
        <v>2.9</v>
      </c>
      <c r="AD29">
        <v>0</v>
      </c>
      <c r="AE29">
        <v>0.53</v>
      </c>
      <c r="AF29">
        <v>0</v>
      </c>
      <c r="AG29">
        <v>0</v>
      </c>
      <c r="AH29">
        <v>12.45</v>
      </c>
      <c r="AI29">
        <v>37.33</v>
      </c>
      <c r="AJ29">
        <v>0</v>
      </c>
      <c r="AK29">
        <v>0</v>
      </c>
      <c r="AL29">
        <v>0</v>
      </c>
      <c r="AM29">
        <v>0</v>
      </c>
      <c r="AN29">
        <v>16.78</v>
      </c>
      <c r="AO29">
        <v>12.45</v>
      </c>
      <c r="AP29">
        <v>0</v>
      </c>
      <c r="AQ29">
        <v>37.33</v>
      </c>
      <c r="AR29">
        <v>0</v>
      </c>
      <c r="AS29">
        <v>7.1</v>
      </c>
      <c r="AT29">
        <v>0</v>
      </c>
      <c r="AU29">
        <v>37.33</v>
      </c>
      <c r="AV29">
        <v>16.78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4">
        <v>3.4299999999999997</v>
      </c>
      <c r="I30" s="47">
        <v>0</v>
      </c>
      <c r="J30" s="47">
        <v>181.04999999999998</v>
      </c>
      <c r="K30" s="47">
        <v>161.78</v>
      </c>
      <c r="L30" s="47">
        <v>6.76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6.76</v>
      </c>
      <c r="Z30">
        <v>173.95</v>
      </c>
      <c r="AA30">
        <v>24.89</v>
      </c>
      <c r="AB30">
        <v>0</v>
      </c>
      <c r="AC30">
        <v>2.9</v>
      </c>
      <c r="AD30">
        <v>0</v>
      </c>
      <c r="AE30">
        <v>0.53</v>
      </c>
      <c r="AF30">
        <v>0</v>
      </c>
      <c r="AG30">
        <v>0</v>
      </c>
      <c r="AH30">
        <v>12.45</v>
      </c>
      <c r="AI30">
        <v>37.33</v>
      </c>
      <c r="AJ30">
        <v>0</v>
      </c>
      <c r="AK30">
        <v>0</v>
      </c>
      <c r="AL30">
        <v>0</v>
      </c>
      <c r="AM30">
        <v>0</v>
      </c>
      <c r="AN30">
        <v>16.78</v>
      </c>
      <c r="AO30">
        <v>12.45</v>
      </c>
      <c r="AP30">
        <v>0</v>
      </c>
      <c r="AQ30">
        <v>37.33</v>
      </c>
      <c r="AR30">
        <v>0</v>
      </c>
      <c r="AS30">
        <v>7.1</v>
      </c>
      <c r="AT30">
        <v>0</v>
      </c>
      <c r="AU30">
        <v>37.33</v>
      </c>
      <c r="AV30">
        <v>16.78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4">
        <v>3.48</v>
      </c>
      <c r="I31" s="47">
        <v>0</v>
      </c>
      <c r="J31" s="47">
        <v>181.04999999999998</v>
      </c>
      <c r="K31" s="47">
        <v>161.78</v>
      </c>
      <c r="L31" s="47">
        <v>6.84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6.76</v>
      </c>
      <c r="Z31">
        <v>173.95</v>
      </c>
      <c r="AA31">
        <v>24.89</v>
      </c>
      <c r="AB31">
        <v>0</v>
      </c>
      <c r="AC31">
        <v>2.9</v>
      </c>
      <c r="AD31">
        <v>0</v>
      </c>
      <c r="AE31">
        <v>0.57999999999999996</v>
      </c>
      <c r="AF31">
        <v>0</v>
      </c>
      <c r="AG31">
        <v>0.08</v>
      </c>
      <c r="AH31">
        <v>12.45</v>
      </c>
      <c r="AI31">
        <v>37.33</v>
      </c>
      <c r="AJ31">
        <v>0</v>
      </c>
      <c r="AK31">
        <v>0</v>
      </c>
      <c r="AL31">
        <v>0</v>
      </c>
      <c r="AM31">
        <v>0</v>
      </c>
      <c r="AN31">
        <v>16.78</v>
      </c>
      <c r="AO31">
        <v>12.45</v>
      </c>
      <c r="AP31">
        <v>0</v>
      </c>
      <c r="AQ31">
        <v>37.33</v>
      </c>
      <c r="AR31">
        <v>0</v>
      </c>
      <c r="AS31">
        <v>7.1</v>
      </c>
      <c r="AT31">
        <v>0</v>
      </c>
      <c r="AU31">
        <v>37.33</v>
      </c>
      <c r="AV31">
        <v>16.78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4">
        <v>3.48</v>
      </c>
      <c r="I32" s="47">
        <v>0</v>
      </c>
      <c r="J32" s="47">
        <v>181.04999999999998</v>
      </c>
      <c r="K32" s="47">
        <v>161.78</v>
      </c>
      <c r="L32" s="47">
        <v>7.2799999999999994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6.76</v>
      </c>
      <c r="Z32">
        <v>173.95</v>
      </c>
      <c r="AA32">
        <v>24.89</v>
      </c>
      <c r="AB32">
        <v>0</v>
      </c>
      <c r="AC32">
        <v>2.9</v>
      </c>
      <c r="AD32">
        <v>0</v>
      </c>
      <c r="AE32">
        <v>0.57999999999999996</v>
      </c>
      <c r="AF32">
        <v>0</v>
      </c>
      <c r="AG32">
        <v>0.52</v>
      </c>
      <c r="AH32">
        <v>12.45</v>
      </c>
      <c r="AI32">
        <v>37.33</v>
      </c>
      <c r="AJ32">
        <v>0</v>
      </c>
      <c r="AK32">
        <v>0</v>
      </c>
      <c r="AL32">
        <v>0</v>
      </c>
      <c r="AM32">
        <v>0</v>
      </c>
      <c r="AN32">
        <v>16.78</v>
      </c>
      <c r="AO32">
        <v>12.45</v>
      </c>
      <c r="AP32">
        <v>0</v>
      </c>
      <c r="AQ32">
        <v>37.33</v>
      </c>
      <c r="AR32">
        <v>0</v>
      </c>
      <c r="AS32">
        <v>7.1</v>
      </c>
      <c r="AT32">
        <v>0</v>
      </c>
      <c r="AU32">
        <v>37.33</v>
      </c>
      <c r="AV32">
        <v>16.78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4">
        <v>3.48</v>
      </c>
      <c r="I33" s="47">
        <v>0</v>
      </c>
      <c r="J33" s="47">
        <v>181.04999999999998</v>
      </c>
      <c r="K33" s="47">
        <v>161.78</v>
      </c>
      <c r="L33" s="47">
        <v>7.63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6.76</v>
      </c>
      <c r="Z33">
        <v>173.95</v>
      </c>
      <c r="AA33">
        <v>24.89</v>
      </c>
      <c r="AB33">
        <v>0</v>
      </c>
      <c r="AC33">
        <v>2.9</v>
      </c>
      <c r="AD33">
        <v>0</v>
      </c>
      <c r="AE33">
        <v>0.57999999999999996</v>
      </c>
      <c r="AF33">
        <v>0</v>
      </c>
      <c r="AG33">
        <v>0.87</v>
      </c>
      <c r="AH33">
        <v>12.45</v>
      </c>
      <c r="AI33">
        <v>37.33</v>
      </c>
      <c r="AJ33">
        <v>0</v>
      </c>
      <c r="AK33">
        <v>0</v>
      </c>
      <c r="AL33">
        <v>0</v>
      </c>
      <c r="AM33">
        <v>0</v>
      </c>
      <c r="AN33">
        <v>16.78</v>
      </c>
      <c r="AO33">
        <v>12.45</v>
      </c>
      <c r="AP33">
        <v>0</v>
      </c>
      <c r="AQ33">
        <v>37.33</v>
      </c>
      <c r="AR33">
        <v>0</v>
      </c>
      <c r="AS33">
        <v>7.1</v>
      </c>
      <c r="AT33">
        <v>0</v>
      </c>
      <c r="AU33">
        <v>37.33</v>
      </c>
      <c r="AV33">
        <v>16.78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4">
        <v>3.48</v>
      </c>
      <c r="I34" s="47">
        <v>0</v>
      </c>
      <c r="J34" s="47">
        <v>181.04999999999998</v>
      </c>
      <c r="K34" s="47">
        <v>161.78</v>
      </c>
      <c r="L34" s="47">
        <v>7.8599999999999994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6.76</v>
      </c>
      <c r="Z34">
        <v>173.95</v>
      </c>
      <c r="AA34">
        <v>24.89</v>
      </c>
      <c r="AB34">
        <v>0</v>
      </c>
      <c r="AC34">
        <v>2.9</v>
      </c>
      <c r="AD34">
        <v>0</v>
      </c>
      <c r="AE34">
        <v>0.57999999999999996</v>
      </c>
      <c r="AF34">
        <v>0</v>
      </c>
      <c r="AG34">
        <v>1.1000000000000001</v>
      </c>
      <c r="AH34">
        <v>12.45</v>
      </c>
      <c r="AI34">
        <v>37.33</v>
      </c>
      <c r="AJ34">
        <v>0</v>
      </c>
      <c r="AK34">
        <v>0</v>
      </c>
      <c r="AL34">
        <v>0</v>
      </c>
      <c r="AM34">
        <v>0</v>
      </c>
      <c r="AN34">
        <v>16.78</v>
      </c>
      <c r="AO34">
        <v>12.45</v>
      </c>
      <c r="AP34">
        <v>0</v>
      </c>
      <c r="AQ34">
        <v>37.33</v>
      </c>
      <c r="AR34">
        <v>0</v>
      </c>
      <c r="AS34">
        <v>7.1</v>
      </c>
      <c r="AT34">
        <v>0</v>
      </c>
      <c r="AU34">
        <v>37.33</v>
      </c>
      <c r="AV34">
        <v>16.78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4">
        <v>3.87</v>
      </c>
      <c r="I35" s="47">
        <v>0</v>
      </c>
      <c r="J35" s="47">
        <v>229.37</v>
      </c>
      <c r="K35" s="47">
        <v>161.78</v>
      </c>
      <c r="L35" s="47">
        <v>7.9399999999999995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6.76</v>
      </c>
      <c r="Z35">
        <v>222.27</v>
      </c>
      <c r="AA35">
        <v>24.89</v>
      </c>
      <c r="AB35">
        <v>0</v>
      </c>
      <c r="AC35">
        <v>2.9</v>
      </c>
      <c r="AD35">
        <v>0</v>
      </c>
      <c r="AE35">
        <v>0.97</v>
      </c>
      <c r="AF35">
        <v>0</v>
      </c>
      <c r="AG35">
        <v>1.18</v>
      </c>
      <c r="AH35">
        <v>12.45</v>
      </c>
      <c r="AI35">
        <v>37.33</v>
      </c>
      <c r="AJ35">
        <v>0</v>
      </c>
      <c r="AK35">
        <v>0</v>
      </c>
      <c r="AL35">
        <v>0</v>
      </c>
      <c r="AM35">
        <v>0</v>
      </c>
      <c r="AN35">
        <v>16.78</v>
      </c>
      <c r="AO35">
        <v>12.45</v>
      </c>
      <c r="AP35">
        <v>0</v>
      </c>
      <c r="AQ35">
        <v>37.33</v>
      </c>
      <c r="AR35">
        <v>0</v>
      </c>
      <c r="AS35">
        <v>7.1</v>
      </c>
      <c r="AT35">
        <v>0</v>
      </c>
      <c r="AU35">
        <v>37.33</v>
      </c>
      <c r="AV35">
        <v>16.78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4">
        <v>3.87</v>
      </c>
      <c r="I36" s="47">
        <v>0</v>
      </c>
      <c r="J36" s="47">
        <v>229.37</v>
      </c>
      <c r="K36" s="47">
        <v>161.78</v>
      </c>
      <c r="L36" s="47">
        <v>8.02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6.76</v>
      </c>
      <c r="Z36">
        <v>222.27</v>
      </c>
      <c r="AA36">
        <v>24.89</v>
      </c>
      <c r="AB36">
        <v>0</v>
      </c>
      <c r="AC36">
        <v>2.9</v>
      </c>
      <c r="AD36">
        <v>0</v>
      </c>
      <c r="AE36">
        <v>0.97</v>
      </c>
      <c r="AF36">
        <v>0</v>
      </c>
      <c r="AG36">
        <v>1.26</v>
      </c>
      <c r="AH36">
        <v>12.45</v>
      </c>
      <c r="AI36">
        <v>37.33</v>
      </c>
      <c r="AJ36">
        <v>0</v>
      </c>
      <c r="AK36">
        <v>0</v>
      </c>
      <c r="AL36">
        <v>0</v>
      </c>
      <c r="AM36">
        <v>0</v>
      </c>
      <c r="AN36">
        <v>16.78</v>
      </c>
      <c r="AO36">
        <v>12.45</v>
      </c>
      <c r="AP36">
        <v>0</v>
      </c>
      <c r="AQ36">
        <v>37.33</v>
      </c>
      <c r="AR36">
        <v>0</v>
      </c>
      <c r="AS36">
        <v>7.1</v>
      </c>
      <c r="AT36">
        <v>0</v>
      </c>
      <c r="AU36">
        <v>37.33</v>
      </c>
      <c r="AV36">
        <v>16.78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4">
        <v>3.87</v>
      </c>
      <c r="I37" s="47">
        <v>0</v>
      </c>
      <c r="J37" s="47">
        <v>229.37</v>
      </c>
      <c r="K37" s="47">
        <v>161.78</v>
      </c>
      <c r="L37" s="47">
        <v>8.1199999999999992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6.76</v>
      </c>
      <c r="Z37">
        <v>222.27</v>
      </c>
      <c r="AA37">
        <v>24.89</v>
      </c>
      <c r="AB37">
        <v>0</v>
      </c>
      <c r="AC37">
        <v>2.9</v>
      </c>
      <c r="AD37">
        <v>0</v>
      </c>
      <c r="AE37">
        <v>0.97</v>
      </c>
      <c r="AF37">
        <v>0</v>
      </c>
      <c r="AG37">
        <v>1.36</v>
      </c>
      <c r="AH37">
        <v>12.45</v>
      </c>
      <c r="AI37">
        <v>37.33</v>
      </c>
      <c r="AJ37">
        <v>0</v>
      </c>
      <c r="AK37">
        <v>0</v>
      </c>
      <c r="AL37">
        <v>0</v>
      </c>
      <c r="AM37">
        <v>0</v>
      </c>
      <c r="AN37">
        <v>16.78</v>
      </c>
      <c r="AO37">
        <v>12.45</v>
      </c>
      <c r="AP37">
        <v>0</v>
      </c>
      <c r="AQ37">
        <v>37.33</v>
      </c>
      <c r="AR37">
        <v>0</v>
      </c>
      <c r="AS37">
        <v>7.1</v>
      </c>
      <c r="AT37">
        <v>0</v>
      </c>
      <c r="AU37">
        <v>37.33</v>
      </c>
      <c r="AV37">
        <v>16.78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4">
        <v>3.87</v>
      </c>
      <c r="I38" s="47">
        <v>0</v>
      </c>
      <c r="J38" s="47">
        <v>229.37</v>
      </c>
      <c r="K38" s="47">
        <v>161.78</v>
      </c>
      <c r="L38" s="47">
        <v>8.2199999999999989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6.76</v>
      </c>
      <c r="Z38">
        <v>222.27</v>
      </c>
      <c r="AA38">
        <v>24.89</v>
      </c>
      <c r="AB38">
        <v>0</v>
      </c>
      <c r="AC38">
        <v>2.9</v>
      </c>
      <c r="AD38">
        <v>0</v>
      </c>
      <c r="AE38">
        <v>0.97</v>
      </c>
      <c r="AF38">
        <v>0</v>
      </c>
      <c r="AG38">
        <v>1.46</v>
      </c>
      <c r="AH38">
        <v>12.45</v>
      </c>
      <c r="AI38">
        <v>37.33</v>
      </c>
      <c r="AJ38">
        <v>0</v>
      </c>
      <c r="AK38">
        <v>0</v>
      </c>
      <c r="AL38">
        <v>0</v>
      </c>
      <c r="AM38">
        <v>0</v>
      </c>
      <c r="AN38">
        <v>16.78</v>
      </c>
      <c r="AO38">
        <v>12.45</v>
      </c>
      <c r="AP38">
        <v>0</v>
      </c>
      <c r="AQ38">
        <v>37.33</v>
      </c>
      <c r="AR38">
        <v>0</v>
      </c>
      <c r="AS38">
        <v>7.1</v>
      </c>
      <c r="AT38">
        <v>0</v>
      </c>
      <c r="AU38">
        <v>37.33</v>
      </c>
      <c r="AV38">
        <v>16.78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4">
        <v>3.77</v>
      </c>
      <c r="I39" s="47">
        <v>0</v>
      </c>
      <c r="J39" s="47">
        <v>229.29000000000002</v>
      </c>
      <c r="K39" s="47">
        <v>214.93</v>
      </c>
      <c r="L39" s="47">
        <v>9.0399999999999991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10.63</v>
      </c>
      <c r="X39">
        <v>6.76</v>
      </c>
      <c r="Y39">
        <v>0</v>
      </c>
      <c r="Z39">
        <v>222.27</v>
      </c>
      <c r="AA39">
        <v>0</v>
      </c>
      <c r="AB39">
        <v>24.89</v>
      </c>
      <c r="AC39">
        <v>2.9</v>
      </c>
      <c r="AD39">
        <v>42.52</v>
      </c>
      <c r="AE39">
        <v>0.87</v>
      </c>
      <c r="AF39">
        <v>0</v>
      </c>
      <c r="AG39">
        <v>2.2799999999999998</v>
      </c>
      <c r="AH39">
        <v>12.45</v>
      </c>
      <c r="AI39">
        <v>37.33</v>
      </c>
      <c r="AJ39">
        <v>0</v>
      </c>
      <c r="AK39">
        <v>0</v>
      </c>
      <c r="AL39">
        <v>0</v>
      </c>
      <c r="AM39">
        <v>0</v>
      </c>
      <c r="AN39">
        <v>16.78</v>
      </c>
      <c r="AO39">
        <v>12.45</v>
      </c>
      <c r="AP39">
        <v>0</v>
      </c>
      <c r="AQ39">
        <v>37.33</v>
      </c>
      <c r="AR39">
        <v>0</v>
      </c>
      <c r="AS39">
        <v>7.02</v>
      </c>
      <c r="AT39">
        <v>0</v>
      </c>
      <c r="AU39">
        <v>37.33</v>
      </c>
      <c r="AV39">
        <v>16.78</v>
      </c>
      <c r="AW39">
        <v>0</v>
      </c>
      <c r="AX39">
        <v>0</v>
      </c>
      <c r="AY39">
        <v>0</v>
      </c>
    </row>
    <row r="40" spans="1:51">
      <c r="A40" t="s">
        <v>329</v>
      </c>
      <c r="G40" t="s">
        <v>82</v>
      </c>
      <c r="H40" s="74">
        <v>3.77</v>
      </c>
      <c r="I40" s="47">
        <v>0</v>
      </c>
      <c r="J40" s="47">
        <v>229.29000000000002</v>
      </c>
      <c r="K40" s="47">
        <v>214.93</v>
      </c>
      <c r="L40" s="47">
        <v>9.4699999999999989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10.63</v>
      </c>
      <c r="X40">
        <v>6.76</v>
      </c>
      <c r="Y40">
        <v>0</v>
      </c>
      <c r="Z40">
        <v>222.27</v>
      </c>
      <c r="AA40">
        <v>0</v>
      </c>
      <c r="AB40">
        <v>24.89</v>
      </c>
      <c r="AC40">
        <v>2.9</v>
      </c>
      <c r="AD40">
        <v>42.52</v>
      </c>
      <c r="AE40">
        <v>0.87</v>
      </c>
      <c r="AF40">
        <v>0</v>
      </c>
      <c r="AG40">
        <v>2.71</v>
      </c>
      <c r="AH40">
        <v>12.45</v>
      </c>
      <c r="AI40">
        <v>37.33</v>
      </c>
      <c r="AJ40">
        <v>0</v>
      </c>
      <c r="AK40">
        <v>0</v>
      </c>
      <c r="AL40">
        <v>0</v>
      </c>
      <c r="AM40">
        <v>0</v>
      </c>
      <c r="AN40">
        <v>16.78</v>
      </c>
      <c r="AO40">
        <v>12.45</v>
      </c>
      <c r="AP40">
        <v>0</v>
      </c>
      <c r="AQ40">
        <v>37.33</v>
      </c>
      <c r="AR40">
        <v>0</v>
      </c>
      <c r="AS40">
        <v>7.02</v>
      </c>
      <c r="AT40">
        <v>0</v>
      </c>
      <c r="AU40">
        <v>37.33</v>
      </c>
      <c r="AV40">
        <v>16.78</v>
      </c>
      <c r="AW40">
        <v>0</v>
      </c>
      <c r="AX40">
        <v>0</v>
      </c>
      <c r="AY40">
        <v>0</v>
      </c>
    </row>
    <row r="41" spans="1:51">
      <c r="A41" t="s">
        <v>330</v>
      </c>
      <c r="G41" t="s">
        <v>83</v>
      </c>
      <c r="H41" s="74">
        <v>3.77</v>
      </c>
      <c r="I41" s="47">
        <v>0</v>
      </c>
      <c r="J41" s="47">
        <v>229.29000000000002</v>
      </c>
      <c r="K41" s="47">
        <v>214.93</v>
      </c>
      <c r="L41" s="47">
        <v>10.07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10.63</v>
      </c>
      <c r="X41">
        <v>6.76</v>
      </c>
      <c r="Y41">
        <v>0</v>
      </c>
      <c r="Z41">
        <v>222.27</v>
      </c>
      <c r="AA41">
        <v>0</v>
      </c>
      <c r="AB41">
        <v>24.89</v>
      </c>
      <c r="AC41">
        <v>2.9</v>
      </c>
      <c r="AD41">
        <v>42.52</v>
      </c>
      <c r="AE41">
        <v>0.87</v>
      </c>
      <c r="AF41">
        <v>0</v>
      </c>
      <c r="AG41">
        <v>3.31</v>
      </c>
      <c r="AH41">
        <v>12.45</v>
      </c>
      <c r="AI41">
        <v>37.33</v>
      </c>
      <c r="AJ41">
        <v>0</v>
      </c>
      <c r="AK41">
        <v>0</v>
      </c>
      <c r="AL41">
        <v>0</v>
      </c>
      <c r="AM41">
        <v>0</v>
      </c>
      <c r="AN41">
        <v>16.78</v>
      </c>
      <c r="AO41">
        <v>12.45</v>
      </c>
      <c r="AP41">
        <v>0</v>
      </c>
      <c r="AQ41">
        <v>37.33</v>
      </c>
      <c r="AR41">
        <v>0</v>
      </c>
      <c r="AS41">
        <v>7.02</v>
      </c>
      <c r="AT41">
        <v>0</v>
      </c>
      <c r="AU41">
        <v>37.33</v>
      </c>
      <c r="AV41">
        <v>16.78</v>
      </c>
      <c r="AW41">
        <v>0</v>
      </c>
      <c r="AX41">
        <v>0</v>
      </c>
      <c r="AY41">
        <v>0</v>
      </c>
    </row>
    <row r="42" spans="1:51">
      <c r="A42" t="s">
        <v>331</v>
      </c>
      <c r="G42" t="s">
        <v>84</v>
      </c>
      <c r="H42" s="74">
        <v>3.77</v>
      </c>
      <c r="I42" s="47">
        <v>0</v>
      </c>
      <c r="J42" s="47">
        <v>229.29000000000002</v>
      </c>
      <c r="K42" s="47">
        <v>214.93</v>
      </c>
      <c r="L42" s="47">
        <v>10.309999999999999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10.63</v>
      </c>
      <c r="X42">
        <v>6.76</v>
      </c>
      <c r="Y42">
        <v>0</v>
      </c>
      <c r="Z42">
        <v>222.27</v>
      </c>
      <c r="AA42">
        <v>0</v>
      </c>
      <c r="AB42">
        <v>24.89</v>
      </c>
      <c r="AC42">
        <v>2.9</v>
      </c>
      <c r="AD42">
        <v>42.52</v>
      </c>
      <c r="AE42">
        <v>0.87</v>
      </c>
      <c r="AF42">
        <v>0</v>
      </c>
      <c r="AG42">
        <v>3.55</v>
      </c>
      <c r="AH42">
        <v>12.45</v>
      </c>
      <c r="AI42">
        <v>37.33</v>
      </c>
      <c r="AJ42">
        <v>0</v>
      </c>
      <c r="AK42">
        <v>0</v>
      </c>
      <c r="AL42">
        <v>0</v>
      </c>
      <c r="AM42">
        <v>0</v>
      </c>
      <c r="AN42">
        <v>16.78</v>
      </c>
      <c r="AO42">
        <v>12.45</v>
      </c>
      <c r="AP42">
        <v>0</v>
      </c>
      <c r="AQ42">
        <v>37.33</v>
      </c>
      <c r="AR42">
        <v>0</v>
      </c>
      <c r="AS42">
        <v>7.02</v>
      </c>
      <c r="AT42">
        <v>0</v>
      </c>
      <c r="AU42">
        <v>37.33</v>
      </c>
      <c r="AV42">
        <v>16.78</v>
      </c>
      <c r="AW42">
        <v>0</v>
      </c>
      <c r="AX42">
        <v>0</v>
      </c>
      <c r="AY42">
        <v>0</v>
      </c>
    </row>
    <row r="43" spans="1:51">
      <c r="A43" t="s">
        <v>337</v>
      </c>
      <c r="G43" t="s">
        <v>85</v>
      </c>
      <c r="H43" s="74">
        <v>3.77</v>
      </c>
      <c r="I43" s="47">
        <v>0</v>
      </c>
      <c r="J43" s="47">
        <v>229.29000000000002</v>
      </c>
      <c r="K43" s="47">
        <v>214.93</v>
      </c>
      <c r="L43" s="47">
        <v>10.46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10.63</v>
      </c>
      <c r="X43">
        <v>6.76</v>
      </c>
      <c r="Y43">
        <v>0</v>
      </c>
      <c r="Z43">
        <v>222.27</v>
      </c>
      <c r="AA43">
        <v>0</v>
      </c>
      <c r="AB43">
        <v>24.89</v>
      </c>
      <c r="AC43">
        <v>2.9</v>
      </c>
      <c r="AD43">
        <v>42.52</v>
      </c>
      <c r="AE43">
        <v>0.87</v>
      </c>
      <c r="AF43">
        <v>0</v>
      </c>
      <c r="AG43">
        <v>3.7</v>
      </c>
      <c r="AH43">
        <v>12.45</v>
      </c>
      <c r="AI43">
        <v>37.33</v>
      </c>
      <c r="AJ43">
        <v>0</v>
      </c>
      <c r="AK43">
        <v>0</v>
      </c>
      <c r="AL43">
        <v>0</v>
      </c>
      <c r="AM43">
        <v>0</v>
      </c>
      <c r="AN43">
        <v>16.78</v>
      </c>
      <c r="AO43">
        <v>12.45</v>
      </c>
      <c r="AP43">
        <v>0</v>
      </c>
      <c r="AQ43">
        <v>37.33</v>
      </c>
      <c r="AR43">
        <v>0</v>
      </c>
      <c r="AS43">
        <v>7.02</v>
      </c>
      <c r="AT43">
        <v>0</v>
      </c>
      <c r="AU43">
        <v>37.33</v>
      </c>
      <c r="AV43">
        <v>16.78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4">
        <v>3.77</v>
      </c>
      <c r="I44" s="47">
        <v>0</v>
      </c>
      <c r="J44" s="47">
        <v>229.29000000000002</v>
      </c>
      <c r="K44" s="47">
        <v>214.93</v>
      </c>
      <c r="L44" s="47">
        <v>10.64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10.63</v>
      </c>
      <c r="X44">
        <v>6.76</v>
      </c>
      <c r="Y44">
        <v>0</v>
      </c>
      <c r="Z44">
        <v>222.27</v>
      </c>
      <c r="AA44">
        <v>0</v>
      </c>
      <c r="AB44">
        <v>24.89</v>
      </c>
      <c r="AC44">
        <v>2.9</v>
      </c>
      <c r="AD44">
        <v>42.52</v>
      </c>
      <c r="AE44">
        <v>0.87</v>
      </c>
      <c r="AF44">
        <v>0</v>
      </c>
      <c r="AG44">
        <v>3.88</v>
      </c>
      <c r="AH44">
        <v>12.45</v>
      </c>
      <c r="AI44">
        <v>37.33</v>
      </c>
      <c r="AJ44">
        <v>0</v>
      </c>
      <c r="AK44">
        <v>0</v>
      </c>
      <c r="AL44">
        <v>0</v>
      </c>
      <c r="AM44">
        <v>0</v>
      </c>
      <c r="AN44">
        <v>16.78</v>
      </c>
      <c r="AO44">
        <v>12.45</v>
      </c>
      <c r="AP44">
        <v>0</v>
      </c>
      <c r="AQ44">
        <v>37.33</v>
      </c>
      <c r="AR44">
        <v>0</v>
      </c>
      <c r="AS44">
        <v>7.02</v>
      </c>
      <c r="AT44">
        <v>0</v>
      </c>
      <c r="AU44">
        <v>37.33</v>
      </c>
      <c r="AV44">
        <v>16.78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4">
        <v>3.77</v>
      </c>
      <c r="I45" s="47">
        <v>0</v>
      </c>
      <c r="J45" s="47">
        <v>229.29000000000002</v>
      </c>
      <c r="K45" s="47">
        <v>214.93</v>
      </c>
      <c r="L45" s="47">
        <v>10.719999999999999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10.63</v>
      </c>
      <c r="X45">
        <v>6.76</v>
      </c>
      <c r="Y45">
        <v>0</v>
      </c>
      <c r="Z45">
        <v>222.27</v>
      </c>
      <c r="AA45">
        <v>0</v>
      </c>
      <c r="AB45">
        <v>24.89</v>
      </c>
      <c r="AC45">
        <v>2.9</v>
      </c>
      <c r="AD45">
        <v>42.52</v>
      </c>
      <c r="AE45">
        <v>0.87</v>
      </c>
      <c r="AF45">
        <v>0</v>
      </c>
      <c r="AG45">
        <v>3.96</v>
      </c>
      <c r="AH45">
        <v>12.45</v>
      </c>
      <c r="AI45">
        <v>37.33</v>
      </c>
      <c r="AJ45">
        <v>0</v>
      </c>
      <c r="AK45">
        <v>0</v>
      </c>
      <c r="AL45">
        <v>0</v>
      </c>
      <c r="AM45">
        <v>0</v>
      </c>
      <c r="AN45">
        <v>16.78</v>
      </c>
      <c r="AO45">
        <v>12.45</v>
      </c>
      <c r="AP45">
        <v>0</v>
      </c>
      <c r="AQ45">
        <v>37.33</v>
      </c>
      <c r="AR45">
        <v>0</v>
      </c>
      <c r="AS45">
        <v>7.02</v>
      </c>
      <c r="AT45">
        <v>0</v>
      </c>
      <c r="AU45">
        <v>37.33</v>
      </c>
      <c r="AV45">
        <v>16.78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4">
        <v>3.77</v>
      </c>
      <c r="I46" s="47">
        <v>0</v>
      </c>
      <c r="J46" s="47">
        <v>229.29000000000002</v>
      </c>
      <c r="K46" s="47">
        <v>214.93</v>
      </c>
      <c r="L46" s="47">
        <v>10.86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10.63</v>
      </c>
      <c r="X46">
        <v>6.76</v>
      </c>
      <c r="Y46">
        <v>0</v>
      </c>
      <c r="Z46">
        <v>222.27</v>
      </c>
      <c r="AA46">
        <v>0</v>
      </c>
      <c r="AB46">
        <v>24.89</v>
      </c>
      <c r="AC46">
        <v>2.9</v>
      </c>
      <c r="AD46">
        <v>42.52</v>
      </c>
      <c r="AE46">
        <v>0.87</v>
      </c>
      <c r="AF46">
        <v>0</v>
      </c>
      <c r="AG46">
        <v>4.0999999999999996</v>
      </c>
      <c r="AH46">
        <v>12.45</v>
      </c>
      <c r="AI46">
        <v>37.33</v>
      </c>
      <c r="AJ46">
        <v>0</v>
      </c>
      <c r="AK46">
        <v>0</v>
      </c>
      <c r="AL46">
        <v>0</v>
      </c>
      <c r="AM46">
        <v>0</v>
      </c>
      <c r="AN46">
        <v>16.78</v>
      </c>
      <c r="AO46">
        <v>12.45</v>
      </c>
      <c r="AP46">
        <v>0</v>
      </c>
      <c r="AQ46">
        <v>37.33</v>
      </c>
      <c r="AR46">
        <v>0</v>
      </c>
      <c r="AS46">
        <v>7.02</v>
      </c>
      <c r="AT46">
        <v>0</v>
      </c>
      <c r="AU46">
        <v>37.33</v>
      </c>
      <c r="AV46">
        <v>16.78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4">
        <v>3.77</v>
      </c>
      <c r="I47" s="47">
        <v>0</v>
      </c>
      <c r="J47" s="47">
        <v>229.29000000000002</v>
      </c>
      <c r="K47" s="47">
        <v>214.93</v>
      </c>
      <c r="L47" s="47">
        <v>11.07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10.63</v>
      </c>
      <c r="X47">
        <v>6.76</v>
      </c>
      <c r="Y47">
        <v>0</v>
      </c>
      <c r="Z47">
        <v>222.27</v>
      </c>
      <c r="AA47">
        <v>0</v>
      </c>
      <c r="AB47">
        <v>24.89</v>
      </c>
      <c r="AC47">
        <v>2.9</v>
      </c>
      <c r="AD47">
        <v>42.52</v>
      </c>
      <c r="AE47">
        <v>0.87</v>
      </c>
      <c r="AF47">
        <v>0</v>
      </c>
      <c r="AG47">
        <v>4.3099999999999996</v>
      </c>
      <c r="AH47">
        <v>12.45</v>
      </c>
      <c r="AI47">
        <v>37.33</v>
      </c>
      <c r="AJ47">
        <v>0</v>
      </c>
      <c r="AK47">
        <v>0</v>
      </c>
      <c r="AL47">
        <v>0</v>
      </c>
      <c r="AM47">
        <v>0</v>
      </c>
      <c r="AN47">
        <v>16.78</v>
      </c>
      <c r="AO47">
        <v>12.45</v>
      </c>
      <c r="AP47">
        <v>0</v>
      </c>
      <c r="AQ47">
        <v>37.33</v>
      </c>
      <c r="AR47">
        <v>0</v>
      </c>
      <c r="AS47">
        <v>7.02</v>
      </c>
      <c r="AT47">
        <v>0</v>
      </c>
      <c r="AU47">
        <v>37.33</v>
      </c>
      <c r="AV47">
        <v>16.78</v>
      </c>
      <c r="AW47">
        <v>0</v>
      </c>
      <c r="AX47">
        <v>0</v>
      </c>
      <c r="AY47">
        <v>0</v>
      </c>
    </row>
    <row r="48" spans="1:51">
      <c r="A48" t="s">
        <v>364</v>
      </c>
      <c r="G48" t="s">
        <v>90</v>
      </c>
      <c r="H48" s="74">
        <v>3.77</v>
      </c>
      <c r="I48" s="47">
        <v>0</v>
      </c>
      <c r="J48" s="47">
        <v>229.29000000000002</v>
      </c>
      <c r="K48" s="47">
        <v>214.93</v>
      </c>
      <c r="L48" s="47">
        <v>12.08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10.63</v>
      </c>
      <c r="X48">
        <v>6.76</v>
      </c>
      <c r="Y48">
        <v>0</v>
      </c>
      <c r="Z48">
        <v>222.27</v>
      </c>
      <c r="AA48">
        <v>0</v>
      </c>
      <c r="AB48">
        <v>24.89</v>
      </c>
      <c r="AC48">
        <v>2.9</v>
      </c>
      <c r="AD48">
        <v>42.52</v>
      </c>
      <c r="AE48">
        <v>0.87</v>
      </c>
      <c r="AF48">
        <v>0</v>
      </c>
      <c r="AG48">
        <v>5.32</v>
      </c>
      <c r="AH48">
        <v>12.45</v>
      </c>
      <c r="AI48">
        <v>37.33</v>
      </c>
      <c r="AJ48">
        <v>0</v>
      </c>
      <c r="AK48">
        <v>0</v>
      </c>
      <c r="AL48">
        <v>0</v>
      </c>
      <c r="AM48">
        <v>0</v>
      </c>
      <c r="AN48">
        <v>16.78</v>
      </c>
      <c r="AO48">
        <v>12.45</v>
      </c>
      <c r="AP48">
        <v>0</v>
      </c>
      <c r="AQ48">
        <v>37.33</v>
      </c>
      <c r="AR48">
        <v>0</v>
      </c>
      <c r="AS48">
        <v>7.02</v>
      </c>
      <c r="AT48">
        <v>0</v>
      </c>
      <c r="AU48">
        <v>37.33</v>
      </c>
      <c r="AV48">
        <v>16.78</v>
      </c>
      <c r="AW48">
        <v>0</v>
      </c>
      <c r="AX48">
        <v>0</v>
      </c>
      <c r="AY48">
        <v>0</v>
      </c>
    </row>
    <row r="49" spans="1:51">
      <c r="A49" t="s">
        <v>365</v>
      </c>
      <c r="G49" t="s">
        <v>91</v>
      </c>
      <c r="H49" s="74">
        <v>3.77</v>
      </c>
      <c r="I49" s="47">
        <v>0</v>
      </c>
      <c r="J49" s="47">
        <v>229.29000000000002</v>
      </c>
      <c r="K49" s="47">
        <v>214.93</v>
      </c>
      <c r="L49" s="47">
        <v>12.370000000000001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10.63</v>
      </c>
      <c r="X49">
        <v>6.76</v>
      </c>
      <c r="Y49">
        <v>0</v>
      </c>
      <c r="Z49">
        <v>222.27</v>
      </c>
      <c r="AA49">
        <v>0</v>
      </c>
      <c r="AB49">
        <v>24.89</v>
      </c>
      <c r="AC49">
        <v>2.9</v>
      </c>
      <c r="AD49">
        <v>42.52</v>
      </c>
      <c r="AE49">
        <v>0.87</v>
      </c>
      <c r="AF49">
        <v>0</v>
      </c>
      <c r="AG49">
        <v>5.61</v>
      </c>
      <c r="AH49">
        <v>12.45</v>
      </c>
      <c r="AI49">
        <v>37.33</v>
      </c>
      <c r="AJ49">
        <v>0</v>
      </c>
      <c r="AK49">
        <v>0</v>
      </c>
      <c r="AL49">
        <v>0</v>
      </c>
      <c r="AM49">
        <v>0</v>
      </c>
      <c r="AN49">
        <v>16.78</v>
      </c>
      <c r="AO49">
        <v>12.45</v>
      </c>
      <c r="AP49">
        <v>0</v>
      </c>
      <c r="AQ49">
        <v>37.33</v>
      </c>
      <c r="AR49">
        <v>0</v>
      </c>
      <c r="AS49">
        <v>7.02</v>
      </c>
      <c r="AT49">
        <v>0</v>
      </c>
      <c r="AU49">
        <v>37.33</v>
      </c>
      <c r="AV49">
        <v>16.78</v>
      </c>
      <c r="AW49">
        <v>0</v>
      </c>
      <c r="AX49">
        <v>0</v>
      </c>
      <c r="AY49">
        <v>0</v>
      </c>
    </row>
    <row r="50" spans="1:51">
      <c r="A50" t="s">
        <v>366</v>
      </c>
      <c r="G50" t="s">
        <v>92</v>
      </c>
      <c r="H50" s="74">
        <v>3.77</v>
      </c>
      <c r="I50" s="47">
        <v>0</v>
      </c>
      <c r="J50" s="47">
        <v>229.29000000000002</v>
      </c>
      <c r="K50" s="47">
        <v>214.93</v>
      </c>
      <c r="L50" s="47">
        <v>12.559999999999999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10.63</v>
      </c>
      <c r="X50">
        <v>6.76</v>
      </c>
      <c r="Y50">
        <v>0</v>
      </c>
      <c r="Z50">
        <v>222.27</v>
      </c>
      <c r="AA50">
        <v>0</v>
      </c>
      <c r="AB50">
        <v>24.89</v>
      </c>
      <c r="AC50">
        <v>2.9</v>
      </c>
      <c r="AD50">
        <v>42.52</v>
      </c>
      <c r="AE50">
        <v>0.87</v>
      </c>
      <c r="AF50">
        <v>0</v>
      </c>
      <c r="AG50">
        <v>5.8</v>
      </c>
      <c r="AH50">
        <v>12.45</v>
      </c>
      <c r="AI50">
        <v>37.33</v>
      </c>
      <c r="AJ50">
        <v>0</v>
      </c>
      <c r="AK50">
        <v>0</v>
      </c>
      <c r="AL50">
        <v>0</v>
      </c>
      <c r="AM50">
        <v>0</v>
      </c>
      <c r="AN50">
        <v>16.78</v>
      </c>
      <c r="AO50">
        <v>12.45</v>
      </c>
      <c r="AP50">
        <v>0</v>
      </c>
      <c r="AQ50">
        <v>37.33</v>
      </c>
      <c r="AR50">
        <v>0</v>
      </c>
      <c r="AS50">
        <v>7.02</v>
      </c>
      <c r="AT50">
        <v>0</v>
      </c>
      <c r="AU50">
        <v>37.33</v>
      </c>
      <c r="AV50">
        <v>16.78</v>
      </c>
      <c r="AW50">
        <v>0</v>
      </c>
      <c r="AX50">
        <v>0</v>
      </c>
      <c r="AY50">
        <v>0</v>
      </c>
    </row>
    <row r="51" spans="1:51">
      <c r="A51" t="s">
        <v>367</v>
      </c>
      <c r="G51" t="s">
        <v>93</v>
      </c>
      <c r="H51" s="74">
        <v>3.77</v>
      </c>
      <c r="I51" s="47">
        <v>0</v>
      </c>
      <c r="J51" s="47">
        <v>229.19</v>
      </c>
      <c r="K51" s="47">
        <v>214.93</v>
      </c>
      <c r="L51" s="47">
        <v>12.879999999999999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10.63</v>
      </c>
      <c r="X51">
        <v>6.76</v>
      </c>
      <c r="Y51">
        <v>0</v>
      </c>
      <c r="Z51">
        <v>222.27</v>
      </c>
      <c r="AA51">
        <v>0</v>
      </c>
      <c r="AB51">
        <v>24.89</v>
      </c>
      <c r="AC51">
        <v>2.9</v>
      </c>
      <c r="AD51">
        <v>42.52</v>
      </c>
      <c r="AE51">
        <v>0.87</v>
      </c>
      <c r="AF51">
        <v>0</v>
      </c>
      <c r="AG51">
        <v>6.12</v>
      </c>
      <c r="AH51">
        <v>12.45</v>
      </c>
      <c r="AI51">
        <v>37.33</v>
      </c>
      <c r="AJ51">
        <v>0</v>
      </c>
      <c r="AK51">
        <v>0</v>
      </c>
      <c r="AL51">
        <v>0</v>
      </c>
      <c r="AM51">
        <v>0</v>
      </c>
      <c r="AN51">
        <v>16.78</v>
      </c>
      <c r="AO51">
        <v>12.45</v>
      </c>
      <c r="AP51">
        <v>0</v>
      </c>
      <c r="AQ51">
        <v>37.33</v>
      </c>
      <c r="AR51">
        <v>0</v>
      </c>
      <c r="AS51">
        <v>6.92</v>
      </c>
      <c r="AT51">
        <v>0</v>
      </c>
      <c r="AU51">
        <v>37.33</v>
      </c>
      <c r="AV51">
        <v>16.78</v>
      </c>
      <c r="AW51">
        <v>0</v>
      </c>
      <c r="AX51">
        <v>0</v>
      </c>
      <c r="AY51">
        <v>0</v>
      </c>
    </row>
    <row r="52" spans="1:51">
      <c r="A52" t="s">
        <v>368</v>
      </c>
      <c r="G52" t="s">
        <v>94</v>
      </c>
      <c r="H52" s="74">
        <v>3.77</v>
      </c>
      <c r="I52" s="47">
        <v>0</v>
      </c>
      <c r="J52" s="47">
        <v>229.19</v>
      </c>
      <c r="K52" s="47">
        <v>214.93</v>
      </c>
      <c r="L52" s="47">
        <v>13.52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10.63</v>
      </c>
      <c r="X52">
        <v>6.76</v>
      </c>
      <c r="Y52">
        <v>0</v>
      </c>
      <c r="Z52">
        <v>222.27</v>
      </c>
      <c r="AA52">
        <v>0</v>
      </c>
      <c r="AB52">
        <v>24.89</v>
      </c>
      <c r="AC52">
        <v>2.9</v>
      </c>
      <c r="AD52">
        <v>42.52</v>
      </c>
      <c r="AE52">
        <v>0.87</v>
      </c>
      <c r="AF52">
        <v>0</v>
      </c>
      <c r="AG52">
        <v>6.76</v>
      </c>
      <c r="AH52">
        <v>12.45</v>
      </c>
      <c r="AI52">
        <v>37.33</v>
      </c>
      <c r="AJ52">
        <v>0</v>
      </c>
      <c r="AK52">
        <v>0</v>
      </c>
      <c r="AL52">
        <v>0</v>
      </c>
      <c r="AM52">
        <v>0</v>
      </c>
      <c r="AN52">
        <v>16.78</v>
      </c>
      <c r="AO52">
        <v>12.45</v>
      </c>
      <c r="AP52">
        <v>0</v>
      </c>
      <c r="AQ52">
        <v>37.33</v>
      </c>
      <c r="AR52">
        <v>0</v>
      </c>
      <c r="AS52">
        <v>6.92</v>
      </c>
      <c r="AT52">
        <v>0</v>
      </c>
      <c r="AU52">
        <v>37.33</v>
      </c>
      <c r="AV52">
        <v>16.78</v>
      </c>
      <c r="AW52">
        <v>0</v>
      </c>
      <c r="AX52">
        <v>0</v>
      </c>
      <c r="AY52">
        <v>0</v>
      </c>
    </row>
    <row r="53" spans="1:51">
      <c r="A53" t="s">
        <v>399</v>
      </c>
      <c r="G53" t="s">
        <v>95</v>
      </c>
      <c r="H53" s="74">
        <v>3.77</v>
      </c>
      <c r="I53" s="47">
        <v>0</v>
      </c>
      <c r="J53" s="47">
        <v>229.19</v>
      </c>
      <c r="K53" s="47">
        <v>214.93</v>
      </c>
      <c r="L53" s="47">
        <v>14.3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10.63</v>
      </c>
      <c r="X53">
        <v>6.76</v>
      </c>
      <c r="Y53">
        <v>0</v>
      </c>
      <c r="Z53">
        <v>222.27</v>
      </c>
      <c r="AA53">
        <v>0</v>
      </c>
      <c r="AB53">
        <v>24.89</v>
      </c>
      <c r="AC53">
        <v>2.9</v>
      </c>
      <c r="AD53">
        <v>42.52</v>
      </c>
      <c r="AE53">
        <v>0.87</v>
      </c>
      <c r="AF53">
        <v>0</v>
      </c>
      <c r="AG53">
        <v>7.54</v>
      </c>
      <c r="AH53">
        <v>12.45</v>
      </c>
      <c r="AI53">
        <v>37.33</v>
      </c>
      <c r="AJ53">
        <v>0</v>
      </c>
      <c r="AK53">
        <v>0</v>
      </c>
      <c r="AL53">
        <v>0</v>
      </c>
      <c r="AM53">
        <v>0</v>
      </c>
      <c r="AN53">
        <v>16.78</v>
      </c>
      <c r="AO53">
        <v>12.45</v>
      </c>
      <c r="AP53">
        <v>0</v>
      </c>
      <c r="AQ53">
        <v>37.33</v>
      </c>
      <c r="AR53">
        <v>0</v>
      </c>
      <c r="AS53">
        <v>6.92</v>
      </c>
      <c r="AT53">
        <v>0</v>
      </c>
      <c r="AU53">
        <v>37.33</v>
      </c>
      <c r="AV53">
        <v>16.78</v>
      </c>
      <c r="AW53">
        <v>0</v>
      </c>
      <c r="AX53">
        <v>0</v>
      </c>
      <c r="AY53">
        <v>0</v>
      </c>
    </row>
    <row r="54" spans="1:51">
      <c r="A54" t="s">
        <v>398</v>
      </c>
      <c r="G54" t="s">
        <v>96</v>
      </c>
      <c r="H54" s="74">
        <v>3.77</v>
      </c>
      <c r="I54" s="47">
        <v>0</v>
      </c>
      <c r="J54" s="47">
        <v>229.19</v>
      </c>
      <c r="K54" s="47">
        <v>214.93</v>
      </c>
      <c r="L54" s="47">
        <v>14.68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10.63</v>
      </c>
      <c r="X54">
        <v>6.76</v>
      </c>
      <c r="Y54">
        <v>0</v>
      </c>
      <c r="Z54">
        <v>222.27</v>
      </c>
      <c r="AA54">
        <v>0</v>
      </c>
      <c r="AB54">
        <v>24.89</v>
      </c>
      <c r="AC54">
        <v>2.9</v>
      </c>
      <c r="AD54">
        <v>42.52</v>
      </c>
      <c r="AE54">
        <v>0.87</v>
      </c>
      <c r="AF54">
        <v>0</v>
      </c>
      <c r="AG54">
        <v>7.92</v>
      </c>
      <c r="AH54">
        <v>12.45</v>
      </c>
      <c r="AI54">
        <v>37.33</v>
      </c>
      <c r="AJ54">
        <v>0</v>
      </c>
      <c r="AK54">
        <v>0</v>
      </c>
      <c r="AL54">
        <v>0</v>
      </c>
      <c r="AM54">
        <v>0</v>
      </c>
      <c r="AN54">
        <v>16.78</v>
      </c>
      <c r="AO54">
        <v>12.45</v>
      </c>
      <c r="AP54">
        <v>0</v>
      </c>
      <c r="AQ54">
        <v>37.33</v>
      </c>
      <c r="AR54">
        <v>0</v>
      </c>
      <c r="AS54">
        <v>6.92</v>
      </c>
      <c r="AT54">
        <v>0</v>
      </c>
      <c r="AU54">
        <v>37.33</v>
      </c>
      <c r="AV54">
        <v>16.78</v>
      </c>
      <c r="AW54">
        <v>0</v>
      </c>
      <c r="AX54">
        <v>0</v>
      </c>
      <c r="AY54">
        <v>0</v>
      </c>
    </row>
    <row r="55" spans="1:51">
      <c r="A55" t="s">
        <v>400</v>
      </c>
      <c r="G55" t="s">
        <v>97</v>
      </c>
      <c r="H55" s="74">
        <v>3.67</v>
      </c>
      <c r="I55" s="47">
        <v>0</v>
      </c>
      <c r="J55" s="47">
        <v>229.19</v>
      </c>
      <c r="K55" s="47">
        <v>214.93</v>
      </c>
      <c r="L55" s="47">
        <v>15.26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10.63</v>
      </c>
      <c r="X55">
        <v>6.76</v>
      </c>
      <c r="Y55">
        <v>0</v>
      </c>
      <c r="Z55">
        <v>222.27</v>
      </c>
      <c r="AA55">
        <v>0</v>
      </c>
      <c r="AB55">
        <v>24.89</v>
      </c>
      <c r="AC55">
        <v>2.9</v>
      </c>
      <c r="AD55">
        <v>42.52</v>
      </c>
      <c r="AE55">
        <v>0.77</v>
      </c>
      <c r="AF55">
        <v>0</v>
      </c>
      <c r="AG55">
        <v>8.5</v>
      </c>
      <c r="AH55">
        <v>12.45</v>
      </c>
      <c r="AI55">
        <v>37.33</v>
      </c>
      <c r="AJ55">
        <v>0</v>
      </c>
      <c r="AK55">
        <v>0</v>
      </c>
      <c r="AL55">
        <v>0</v>
      </c>
      <c r="AM55">
        <v>0</v>
      </c>
      <c r="AN55">
        <v>16.78</v>
      </c>
      <c r="AO55">
        <v>12.45</v>
      </c>
      <c r="AP55">
        <v>0</v>
      </c>
      <c r="AQ55">
        <v>37.33</v>
      </c>
      <c r="AR55">
        <v>0</v>
      </c>
      <c r="AS55">
        <v>6.92</v>
      </c>
      <c r="AT55">
        <v>0</v>
      </c>
      <c r="AU55">
        <v>37.33</v>
      </c>
      <c r="AV55">
        <v>16.78</v>
      </c>
      <c r="AW55">
        <v>0</v>
      </c>
      <c r="AX55">
        <v>0</v>
      </c>
      <c r="AY55">
        <v>0</v>
      </c>
    </row>
    <row r="56" spans="1:51">
      <c r="A56" t="s">
        <v>400</v>
      </c>
      <c r="G56" t="s">
        <v>98</v>
      </c>
      <c r="H56" s="74">
        <v>3.67</v>
      </c>
      <c r="I56" s="47">
        <v>0</v>
      </c>
      <c r="J56" s="47">
        <v>229.19</v>
      </c>
      <c r="K56" s="47">
        <v>214.93</v>
      </c>
      <c r="L56" s="47">
        <v>15.94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10.63</v>
      </c>
      <c r="X56">
        <v>6.76</v>
      </c>
      <c r="Y56">
        <v>0</v>
      </c>
      <c r="Z56">
        <v>222.27</v>
      </c>
      <c r="AA56">
        <v>0</v>
      </c>
      <c r="AB56">
        <v>24.89</v>
      </c>
      <c r="AC56">
        <v>2.9</v>
      </c>
      <c r="AD56">
        <v>42.52</v>
      </c>
      <c r="AE56">
        <v>0.77</v>
      </c>
      <c r="AF56">
        <v>0</v>
      </c>
      <c r="AG56">
        <v>9.18</v>
      </c>
      <c r="AH56">
        <v>12.45</v>
      </c>
      <c r="AI56">
        <v>37.33</v>
      </c>
      <c r="AJ56">
        <v>0</v>
      </c>
      <c r="AK56">
        <v>0</v>
      </c>
      <c r="AL56">
        <v>0</v>
      </c>
      <c r="AM56">
        <v>0</v>
      </c>
      <c r="AN56">
        <v>16.78</v>
      </c>
      <c r="AO56">
        <v>12.45</v>
      </c>
      <c r="AP56">
        <v>0</v>
      </c>
      <c r="AQ56">
        <v>37.33</v>
      </c>
      <c r="AR56">
        <v>0</v>
      </c>
      <c r="AS56">
        <v>6.92</v>
      </c>
      <c r="AT56">
        <v>0</v>
      </c>
      <c r="AU56">
        <v>37.33</v>
      </c>
      <c r="AV56">
        <v>16.78</v>
      </c>
      <c r="AW56">
        <v>0</v>
      </c>
      <c r="AX56">
        <v>0</v>
      </c>
      <c r="AY56">
        <v>0</v>
      </c>
    </row>
    <row r="57" spans="1:51">
      <c r="G57" t="s">
        <v>99</v>
      </c>
      <c r="H57" s="74">
        <v>3.67</v>
      </c>
      <c r="I57" s="47">
        <v>0</v>
      </c>
      <c r="J57" s="47">
        <v>229.19</v>
      </c>
      <c r="K57" s="47">
        <v>214.93</v>
      </c>
      <c r="L57" s="47">
        <v>15.459999999999999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10.63</v>
      </c>
      <c r="X57">
        <v>6.76</v>
      </c>
      <c r="Y57">
        <v>0</v>
      </c>
      <c r="Z57">
        <v>222.27</v>
      </c>
      <c r="AA57">
        <v>0</v>
      </c>
      <c r="AB57">
        <v>24.89</v>
      </c>
      <c r="AC57">
        <v>2.9</v>
      </c>
      <c r="AD57">
        <v>42.52</v>
      </c>
      <c r="AE57">
        <v>0.77</v>
      </c>
      <c r="AF57">
        <v>0</v>
      </c>
      <c r="AG57">
        <v>8.6999999999999993</v>
      </c>
      <c r="AH57">
        <v>12.45</v>
      </c>
      <c r="AI57">
        <v>37.33</v>
      </c>
      <c r="AJ57">
        <v>0</v>
      </c>
      <c r="AK57">
        <v>0</v>
      </c>
      <c r="AL57">
        <v>0</v>
      </c>
      <c r="AM57">
        <v>0</v>
      </c>
      <c r="AN57">
        <v>16.78</v>
      </c>
      <c r="AO57">
        <v>12.45</v>
      </c>
      <c r="AP57">
        <v>0</v>
      </c>
      <c r="AQ57">
        <v>37.33</v>
      </c>
      <c r="AR57">
        <v>0</v>
      </c>
      <c r="AS57">
        <v>6.92</v>
      </c>
      <c r="AT57">
        <v>0</v>
      </c>
      <c r="AU57">
        <v>37.33</v>
      </c>
      <c r="AV57">
        <v>16.78</v>
      </c>
      <c r="AW57">
        <v>0</v>
      </c>
      <c r="AX57">
        <v>0</v>
      </c>
      <c r="AY57">
        <v>0</v>
      </c>
    </row>
    <row r="58" spans="1:51">
      <c r="G58" t="s">
        <v>100</v>
      </c>
      <c r="H58" s="74">
        <v>3.67</v>
      </c>
      <c r="I58" s="47">
        <v>0</v>
      </c>
      <c r="J58" s="47">
        <v>229.19</v>
      </c>
      <c r="K58" s="47">
        <v>214.93</v>
      </c>
      <c r="L58" s="47">
        <v>14.97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10.63</v>
      </c>
      <c r="X58">
        <v>6.76</v>
      </c>
      <c r="Y58">
        <v>0</v>
      </c>
      <c r="Z58">
        <v>222.27</v>
      </c>
      <c r="AA58">
        <v>0</v>
      </c>
      <c r="AB58">
        <v>24.89</v>
      </c>
      <c r="AC58">
        <v>2.9</v>
      </c>
      <c r="AD58">
        <v>42.52</v>
      </c>
      <c r="AE58">
        <v>0.77</v>
      </c>
      <c r="AF58">
        <v>0</v>
      </c>
      <c r="AG58">
        <v>8.2100000000000009</v>
      </c>
      <c r="AH58">
        <v>12.45</v>
      </c>
      <c r="AI58">
        <v>37.33</v>
      </c>
      <c r="AJ58">
        <v>0</v>
      </c>
      <c r="AK58">
        <v>0</v>
      </c>
      <c r="AL58">
        <v>0</v>
      </c>
      <c r="AM58">
        <v>0</v>
      </c>
      <c r="AN58">
        <v>16.78</v>
      </c>
      <c r="AO58">
        <v>12.45</v>
      </c>
      <c r="AP58">
        <v>0</v>
      </c>
      <c r="AQ58">
        <v>37.33</v>
      </c>
      <c r="AR58">
        <v>0</v>
      </c>
      <c r="AS58">
        <v>6.92</v>
      </c>
      <c r="AT58">
        <v>0</v>
      </c>
      <c r="AU58">
        <v>37.33</v>
      </c>
      <c r="AV58">
        <v>16.78</v>
      </c>
      <c r="AW58">
        <v>0</v>
      </c>
      <c r="AX58">
        <v>0</v>
      </c>
      <c r="AY58">
        <v>0</v>
      </c>
    </row>
    <row r="59" spans="1:51">
      <c r="G59" t="s">
        <v>101</v>
      </c>
      <c r="H59" s="74">
        <v>3.82</v>
      </c>
      <c r="I59" s="47">
        <v>0</v>
      </c>
      <c r="J59" s="47">
        <v>229.29000000000002</v>
      </c>
      <c r="K59" s="47">
        <v>221.8</v>
      </c>
      <c r="L59" s="47">
        <v>14.68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10.63</v>
      </c>
      <c r="X59">
        <v>6.76</v>
      </c>
      <c r="Y59">
        <v>0</v>
      </c>
      <c r="Z59">
        <v>222.27</v>
      </c>
      <c r="AA59">
        <v>0</v>
      </c>
      <c r="AB59">
        <v>24.89</v>
      </c>
      <c r="AC59">
        <v>2.9</v>
      </c>
      <c r="AD59">
        <v>42.52</v>
      </c>
      <c r="AE59">
        <v>0.92</v>
      </c>
      <c r="AF59">
        <v>0</v>
      </c>
      <c r="AG59">
        <v>7.92</v>
      </c>
      <c r="AH59">
        <v>12.45</v>
      </c>
      <c r="AI59">
        <v>39.619999999999997</v>
      </c>
      <c r="AJ59">
        <v>0</v>
      </c>
      <c r="AK59">
        <v>0</v>
      </c>
      <c r="AL59">
        <v>0</v>
      </c>
      <c r="AM59">
        <v>0</v>
      </c>
      <c r="AN59">
        <v>16.78</v>
      </c>
      <c r="AO59">
        <v>12.45</v>
      </c>
      <c r="AP59">
        <v>0</v>
      </c>
      <c r="AQ59">
        <v>39.619999999999997</v>
      </c>
      <c r="AR59">
        <v>0</v>
      </c>
      <c r="AS59">
        <v>7.02</v>
      </c>
      <c r="AT59">
        <v>0</v>
      </c>
      <c r="AU59">
        <v>39.619999999999997</v>
      </c>
      <c r="AV59">
        <v>16.78</v>
      </c>
      <c r="AW59">
        <v>0</v>
      </c>
      <c r="AX59">
        <v>0</v>
      </c>
      <c r="AY59">
        <v>0</v>
      </c>
    </row>
    <row r="60" spans="1:51">
      <c r="G60" t="s">
        <v>102</v>
      </c>
      <c r="H60" s="74">
        <v>3.82</v>
      </c>
      <c r="I60" s="47">
        <v>0</v>
      </c>
      <c r="J60" s="47">
        <v>229.29000000000002</v>
      </c>
      <c r="K60" s="47">
        <v>221.8</v>
      </c>
      <c r="L60" s="47">
        <v>14.3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10.63</v>
      </c>
      <c r="X60">
        <v>6.76</v>
      </c>
      <c r="Y60">
        <v>0</v>
      </c>
      <c r="Z60">
        <v>222.27</v>
      </c>
      <c r="AA60">
        <v>0</v>
      </c>
      <c r="AB60">
        <v>24.89</v>
      </c>
      <c r="AC60">
        <v>2.9</v>
      </c>
      <c r="AD60">
        <v>42.52</v>
      </c>
      <c r="AE60">
        <v>0.92</v>
      </c>
      <c r="AF60">
        <v>0</v>
      </c>
      <c r="AG60">
        <v>7.54</v>
      </c>
      <c r="AH60">
        <v>12.45</v>
      </c>
      <c r="AI60">
        <v>39.619999999999997</v>
      </c>
      <c r="AJ60">
        <v>0</v>
      </c>
      <c r="AK60">
        <v>0</v>
      </c>
      <c r="AL60">
        <v>0</v>
      </c>
      <c r="AM60">
        <v>0</v>
      </c>
      <c r="AN60">
        <v>16.78</v>
      </c>
      <c r="AO60">
        <v>12.45</v>
      </c>
      <c r="AP60">
        <v>0</v>
      </c>
      <c r="AQ60">
        <v>39.619999999999997</v>
      </c>
      <c r="AR60">
        <v>0</v>
      </c>
      <c r="AS60">
        <v>7.02</v>
      </c>
      <c r="AT60">
        <v>0</v>
      </c>
      <c r="AU60">
        <v>39.619999999999997</v>
      </c>
      <c r="AV60">
        <v>16.78</v>
      </c>
      <c r="AW60">
        <v>0</v>
      </c>
      <c r="AX60">
        <v>0</v>
      </c>
      <c r="AY60">
        <v>0</v>
      </c>
    </row>
    <row r="61" spans="1:51">
      <c r="G61" t="s">
        <v>103</v>
      </c>
      <c r="H61" s="74">
        <v>3.82</v>
      </c>
      <c r="I61" s="47">
        <v>0</v>
      </c>
      <c r="J61" s="47">
        <v>229.29000000000002</v>
      </c>
      <c r="K61" s="47">
        <v>221.8</v>
      </c>
      <c r="L61" s="47">
        <v>14.01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10.63</v>
      </c>
      <c r="X61">
        <v>6.76</v>
      </c>
      <c r="Y61">
        <v>0</v>
      </c>
      <c r="Z61">
        <v>222.27</v>
      </c>
      <c r="AA61">
        <v>0</v>
      </c>
      <c r="AB61">
        <v>24.89</v>
      </c>
      <c r="AC61">
        <v>2.9</v>
      </c>
      <c r="AD61">
        <v>42.52</v>
      </c>
      <c r="AE61">
        <v>0.92</v>
      </c>
      <c r="AF61">
        <v>0</v>
      </c>
      <c r="AG61">
        <v>7.25</v>
      </c>
      <c r="AH61">
        <v>12.45</v>
      </c>
      <c r="AI61">
        <v>39.619999999999997</v>
      </c>
      <c r="AJ61">
        <v>0</v>
      </c>
      <c r="AK61">
        <v>0</v>
      </c>
      <c r="AL61">
        <v>0</v>
      </c>
      <c r="AM61">
        <v>0</v>
      </c>
      <c r="AN61">
        <v>16.78</v>
      </c>
      <c r="AO61">
        <v>12.45</v>
      </c>
      <c r="AP61">
        <v>0</v>
      </c>
      <c r="AQ61">
        <v>39.619999999999997</v>
      </c>
      <c r="AR61">
        <v>0</v>
      </c>
      <c r="AS61">
        <v>7.02</v>
      </c>
      <c r="AT61">
        <v>0</v>
      </c>
      <c r="AU61">
        <v>39.619999999999997</v>
      </c>
      <c r="AV61">
        <v>16.78</v>
      </c>
      <c r="AW61">
        <v>0</v>
      </c>
      <c r="AX61">
        <v>0</v>
      </c>
      <c r="AY61">
        <v>0</v>
      </c>
    </row>
    <row r="62" spans="1:51">
      <c r="G62" t="s">
        <v>104</v>
      </c>
      <c r="H62" s="74">
        <v>3.82</v>
      </c>
      <c r="I62" s="47">
        <v>0</v>
      </c>
      <c r="J62" s="47">
        <v>229.29000000000002</v>
      </c>
      <c r="K62" s="47">
        <v>221.8</v>
      </c>
      <c r="L62" s="47">
        <v>13.719999999999999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10.63</v>
      </c>
      <c r="X62">
        <v>6.76</v>
      </c>
      <c r="Y62">
        <v>0</v>
      </c>
      <c r="Z62">
        <v>222.27</v>
      </c>
      <c r="AA62">
        <v>0</v>
      </c>
      <c r="AB62">
        <v>24.89</v>
      </c>
      <c r="AC62">
        <v>2.9</v>
      </c>
      <c r="AD62">
        <v>42.52</v>
      </c>
      <c r="AE62">
        <v>0.92</v>
      </c>
      <c r="AF62">
        <v>0</v>
      </c>
      <c r="AG62">
        <v>6.96</v>
      </c>
      <c r="AH62">
        <v>12.45</v>
      </c>
      <c r="AI62">
        <v>39.619999999999997</v>
      </c>
      <c r="AJ62">
        <v>0</v>
      </c>
      <c r="AK62">
        <v>0</v>
      </c>
      <c r="AL62">
        <v>0</v>
      </c>
      <c r="AM62">
        <v>0</v>
      </c>
      <c r="AN62">
        <v>16.78</v>
      </c>
      <c r="AO62">
        <v>12.45</v>
      </c>
      <c r="AP62">
        <v>0</v>
      </c>
      <c r="AQ62">
        <v>39.619999999999997</v>
      </c>
      <c r="AR62">
        <v>0</v>
      </c>
      <c r="AS62">
        <v>7.02</v>
      </c>
      <c r="AT62">
        <v>0</v>
      </c>
      <c r="AU62">
        <v>39.619999999999997</v>
      </c>
      <c r="AV62">
        <v>16.78</v>
      </c>
      <c r="AW62">
        <v>0</v>
      </c>
      <c r="AX62">
        <v>0</v>
      </c>
      <c r="AY62">
        <v>0</v>
      </c>
    </row>
    <row r="63" spans="1:51">
      <c r="G63" t="s">
        <v>105</v>
      </c>
      <c r="H63" s="74">
        <v>3.82</v>
      </c>
      <c r="I63" s="47">
        <v>0</v>
      </c>
      <c r="J63" s="47">
        <v>229.56</v>
      </c>
      <c r="K63" s="47">
        <v>221.8</v>
      </c>
      <c r="L63" s="47">
        <v>13.14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10.63</v>
      </c>
      <c r="X63">
        <v>6.76</v>
      </c>
      <c r="Y63">
        <v>0</v>
      </c>
      <c r="Z63">
        <v>222.27</v>
      </c>
      <c r="AA63">
        <v>0</v>
      </c>
      <c r="AB63">
        <v>24.89</v>
      </c>
      <c r="AC63">
        <v>2.9</v>
      </c>
      <c r="AD63">
        <v>42.52</v>
      </c>
      <c r="AE63">
        <v>0.92</v>
      </c>
      <c r="AF63">
        <v>0</v>
      </c>
      <c r="AG63">
        <v>6.38</v>
      </c>
      <c r="AH63">
        <v>12.45</v>
      </c>
      <c r="AI63">
        <v>39.619999999999997</v>
      </c>
      <c r="AJ63">
        <v>0</v>
      </c>
      <c r="AK63">
        <v>0</v>
      </c>
      <c r="AL63">
        <v>0</v>
      </c>
      <c r="AM63">
        <v>0</v>
      </c>
      <c r="AN63">
        <v>16.78</v>
      </c>
      <c r="AO63">
        <v>12.45</v>
      </c>
      <c r="AP63">
        <v>0</v>
      </c>
      <c r="AQ63">
        <v>39.619999999999997</v>
      </c>
      <c r="AR63">
        <v>0</v>
      </c>
      <c r="AS63">
        <v>7.29</v>
      </c>
      <c r="AT63">
        <v>0</v>
      </c>
      <c r="AU63">
        <v>39.619999999999997</v>
      </c>
      <c r="AV63">
        <v>16.78</v>
      </c>
      <c r="AW63">
        <v>0</v>
      </c>
      <c r="AX63">
        <v>0</v>
      </c>
      <c r="AY63">
        <v>0</v>
      </c>
    </row>
    <row r="64" spans="1:51">
      <c r="G64" t="s">
        <v>106</v>
      </c>
      <c r="H64" s="74">
        <v>3.82</v>
      </c>
      <c r="I64" s="47">
        <v>0</v>
      </c>
      <c r="J64" s="47">
        <v>229.56</v>
      </c>
      <c r="K64" s="47">
        <v>221.8</v>
      </c>
      <c r="L64" s="47">
        <v>12.559999999999999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10.63</v>
      </c>
      <c r="X64">
        <v>6.76</v>
      </c>
      <c r="Y64">
        <v>0</v>
      </c>
      <c r="Z64">
        <v>222.27</v>
      </c>
      <c r="AA64">
        <v>0</v>
      </c>
      <c r="AB64">
        <v>24.89</v>
      </c>
      <c r="AC64">
        <v>2.9</v>
      </c>
      <c r="AD64">
        <v>42.52</v>
      </c>
      <c r="AE64">
        <v>0.92</v>
      </c>
      <c r="AF64">
        <v>0</v>
      </c>
      <c r="AG64">
        <v>5.8</v>
      </c>
      <c r="AH64">
        <v>12.45</v>
      </c>
      <c r="AI64">
        <v>39.619999999999997</v>
      </c>
      <c r="AJ64">
        <v>0</v>
      </c>
      <c r="AK64">
        <v>0</v>
      </c>
      <c r="AL64">
        <v>0</v>
      </c>
      <c r="AM64">
        <v>0</v>
      </c>
      <c r="AN64">
        <v>16.78</v>
      </c>
      <c r="AO64">
        <v>12.45</v>
      </c>
      <c r="AP64">
        <v>0</v>
      </c>
      <c r="AQ64">
        <v>39.619999999999997</v>
      </c>
      <c r="AR64">
        <v>0</v>
      </c>
      <c r="AS64">
        <v>7.29</v>
      </c>
      <c r="AT64">
        <v>0</v>
      </c>
      <c r="AU64">
        <v>39.619999999999997</v>
      </c>
      <c r="AV64">
        <v>16.78</v>
      </c>
      <c r="AW64">
        <v>0</v>
      </c>
      <c r="AX64">
        <v>0</v>
      </c>
      <c r="AY64">
        <v>0</v>
      </c>
    </row>
    <row r="65" spans="7:51">
      <c r="G65" t="s">
        <v>107</v>
      </c>
      <c r="H65" s="74">
        <v>3.82</v>
      </c>
      <c r="I65" s="47">
        <v>0</v>
      </c>
      <c r="J65" s="47">
        <v>229.56</v>
      </c>
      <c r="K65" s="47">
        <v>221.8</v>
      </c>
      <c r="L65" s="47">
        <v>12.370000000000001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10.63</v>
      </c>
      <c r="X65">
        <v>6.76</v>
      </c>
      <c r="Y65">
        <v>0</v>
      </c>
      <c r="Z65">
        <v>222.27</v>
      </c>
      <c r="AA65">
        <v>0</v>
      </c>
      <c r="AB65">
        <v>24.89</v>
      </c>
      <c r="AC65">
        <v>2.9</v>
      </c>
      <c r="AD65">
        <v>42.52</v>
      </c>
      <c r="AE65">
        <v>0.92</v>
      </c>
      <c r="AF65">
        <v>0</v>
      </c>
      <c r="AG65">
        <v>5.61</v>
      </c>
      <c r="AH65">
        <v>12.45</v>
      </c>
      <c r="AI65">
        <v>39.619999999999997</v>
      </c>
      <c r="AJ65">
        <v>0</v>
      </c>
      <c r="AK65">
        <v>0</v>
      </c>
      <c r="AL65">
        <v>0</v>
      </c>
      <c r="AM65">
        <v>0</v>
      </c>
      <c r="AN65">
        <v>16.78</v>
      </c>
      <c r="AO65">
        <v>12.45</v>
      </c>
      <c r="AP65">
        <v>0</v>
      </c>
      <c r="AQ65">
        <v>39.619999999999997</v>
      </c>
      <c r="AR65">
        <v>0</v>
      </c>
      <c r="AS65">
        <v>7.29</v>
      </c>
      <c r="AT65">
        <v>0</v>
      </c>
      <c r="AU65">
        <v>39.619999999999997</v>
      </c>
      <c r="AV65">
        <v>16.78</v>
      </c>
      <c r="AW65">
        <v>0</v>
      </c>
      <c r="AX65">
        <v>0</v>
      </c>
      <c r="AY65">
        <v>0</v>
      </c>
    </row>
    <row r="66" spans="7:51">
      <c r="G66" t="s">
        <v>108</v>
      </c>
      <c r="H66" s="74">
        <v>3.82</v>
      </c>
      <c r="I66" s="47">
        <v>0</v>
      </c>
      <c r="J66" s="47">
        <v>229.56</v>
      </c>
      <c r="K66" s="47">
        <v>221.8</v>
      </c>
      <c r="L66" s="47">
        <v>11.98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10.63</v>
      </c>
      <c r="X66">
        <v>6.76</v>
      </c>
      <c r="Y66">
        <v>0</v>
      </c>
      <c r="Z66">
        <v>222.27</v>
      </c>
      <c r="AA66">
        <v>0</v>
      </c>
      <c r="AB66">
        <v>24.89</v>
      </c>
      <c r="AC66">
        <v>2.9</v>
      </c>
      <c r="AD66">
        <v>42.52</v>
      </c>
      <c r="AE66">
        <v>0.92</v>
      </c>
      <c r="AF66">
        <v>0</v>
      </c>
      <c r="AG66">
        <v>5.22</v>
      </c>
      <c r="AH66">
        <v>12.45</v>
      </c>
      <c r="AI66">
        <v>39.619999999999997</v>
      </c>
      <c r="AJ66">
        <v>0</v>
      </c>
      <c r="AK66">
        <v>0</v>
      </c>
      <c r="AL66">
        <v>0</v>
      </c>
      <c r="AM66">
        <v>0</v>
      </c>
      <c r="AN66">
        <v>16.78</v>
      </c>
      <c r="AO66">
        <v>12.45</v>
      </c>
      <c r="AP66">
        <v>0</v>
      </c>
      <c r="AQ66">
        <v>39.619999999999997</v>
      </c>
      <c r="AR66">
        <v>0</v>
      </c>
      <c r="AS66">
        <v>7.29</v>
      </c>
      <c r="AT66">
        <v>0</v>
      </c>
      <c r="AU66">
        <v>39.619999999999997</v>
      </c>
      <c r="AV66">
        <v>16.78</v>
      </c>
      <c r="AW66">
        <v>0</v>
      </c>
      <c r="AX66">
        <v>0</v>
      </c>
      <c r="AY66">
        <v>0</v>
      </c>
    </row>
    <row r="67" spans="7:51">
      <c r="G67" t="s">
        <v>109</v>
      </c>
      <c r="H67" s="74">
        <v>3.67</v>
      </c>
      <c r="I67" s="47">
        <v>0</v>
      </c>
      <c r="J67" s="47">
        <v>229.84</v>
      </c>
      <c r="K67" s="47">
        <v>221.8</v>
      </c>
      <c r="L67" s="47">
        <v>11.11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10.63</v>
      </c>
      <c r="X67">
        <v>0</v>
      </c>
      <c r="Y67">
        <v>6.76</v>
      </c>
      <c r="Z67">
        <v>222.27</v>
      </c>
      <c r="AA67">
        <v>24.89</v>
      </c>
      <c r="AB67">
        <v>0</v>
      </c>
      <c r="AC67">
        <v>2.9</v>
      </c>
      <c r="AD67">
        <v>42.52</v>
      </c>
      <c r="AE67">
        <v>0.77</v>
      </c>
      <c r="AF67">
        <v>0</v>
      </c>
      <c r="AG67">
        <v>4.3499999999999996</v>
      </c>
      <c r="AH67">
        <v>12.45</v>
      </c>
      <c r="AI67">
        <v>39.619999999999997</v>
      </c>
      <c r="AJ67">
        <v>0</v>
      </c>
      <c r="AK67">
        <v>0</v>
      </c>
      <c r="AL67">
        <v>0</v>
      </c>
      <c r="AM67">
        <v>0</v>
      </c>
      <c r="AN67">
        <v>16.78</v>
      </c>
      <c r="AO67">
        <v>12.45</v>
      </c>
      <c r="AP67">
        <v>0</v>
      </c>
      <c r="AQ67">
        <v>39.619999999999997</v>
      </c>
      <c r="AR67">
        <v>0</v>
      </c>
      <c r="AS67">
        <v>7.57</v>
      </c>
      <c r="AT67">
        <v>0</v>
      </c>
      <c r="AU67">
        <v>39.619999999999997</v>
      </c>
      <c r="AV67">
        <v>16.78</v>
      </c>
      <c r="AW67">
        <v>0</v>
      </c>
      <c r="AX67">
        <v>0</v>
      </c>
      <c r="AY67">
        <v>0</v>
      </c>
    </row>
    <row r="68" spans="7:51">
      <c r="G68" t="s">
        <v>110</v>
      </c>
      <c r="H68" s="74">
        <v>3.67</v>
      </c>
      <c r="I68" s="47">
        <v>0</v>
      </c>
      <c r="J68" s="47">
        <v>229.84</v>
      </c>
      <c r="K68" s="47">
        <v>221.8</v>
      </c>
      <c r="L68" s="47">
        <v>10.14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10.63</v>
      </c>
      <c r="X68">
        <v>0</v>
      </c>
      <c r="Y68">
        <v>6.76</v>
      </c>
      <c r="Z68">
        <v>222.27</v>
      </c>
      <c r="AA68">
        <v>24.89</v>
      </c>
      <c r="AB68">
        <v>0</v>
      </c>
      <c r="AC68">
        <v>2.9</v>
      </c>
      <c r="AD68">
        <v>42.52</v>
      </c>
      <c r="AE68">
        <v>0.77</v>
      </c>
      <c r="AF68">
        <v>0</v>
      </c>
      <c r="AG68">
        <v>3.38</v>
      </c>
      <c r="AH68">
        <v>12.45</v>
      </c>
      <c r="AI68">
        <v>39.619999999999997</v>
      </c>
      <c r="AJ68">
        <v>0</v>
      </c>
      <c r="AK68">
        <v>0</v>
      </c>
      <c r="AL68">
        <v>0</v>
      </c>
      <c r="AM68">
        <v>0</v>
      </c>
      <c r="AN68">
        <v>16.78</v>
      </c>
      <c r="AO68">
        <v>12.45</v>
      </c>
      <c r="AP68">
        <v>0</v>
      </c>
      <c r="AQ68">
        <v>39.619999999999997</v>
      </c>
      <c r="AR68">
        <v>0</v>
      </c>
      <c r="AS68">
        <v>7.57</v>
      </c>
      <c r="AT68">
        <v>0</v>
      </c>
      <c r="AU68">
        <v>39.619999999999997</v>
      </c>
      <c r="AV68">
        <v>16.78</v>
      </c>
      <c r="AW68">
        <v>0</v>
      </c>
      <c r="AX68">
        <v>0</v>
      </c>
      <c r="AY68">
        <v>0</v>
      </c>
    </row>
    <row r="69" spans="7:51">
      <c r="G69" t="s">
        <v>111</v>
      </c>
      <c r="H69" s="74">
        <v>3.67</v>
      </c>
      <c r="I69" s="47">
        <v>0</v>
      </c>
      <c r="J69" s="47">
        <v>229.84</v>
      </c>
      <c r="K69" s="47">
        <v>221.8</v>
      </c>
      <c r="L69" s="47">
        <v>9.08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10.63</v>
      </c>
      <c r="X69">
        <v>0</v>
      </c>
      <c r="Y69">
        <v>6.76</v>
      </c>
      <c r="Z69">
        <v>222.27</v>
      </c>
      <c r="AA69">
        <v>24.89</v>
      </c>
      <c r="AB69">
        <v>0</v>
      </c>
      <c r="AC69">
        <v>2.9</v>
      </c>
      <c r="AD69">
        <v>42.52</v>
      </c>
      <c r="AE69">
        <v>0.77</v>
      </c>
      <c r="AF69">
        <v>0</v>
      </c>
      <c r="AG69">
        <v>2.3199999999999998</v>
      </c>
      <c r="AH69">
        <v>12.45</v>
      </c>
      <c r="AI69">
        <v>39.619999999999997</v>
      </c>
      <c r="AJ69">
        <v>0</v>
      </c>
      <c r="AK69">
        <v>0</v>
      </c>
      <c r="AL69">
        <v>0</v>
      </c>
      <c r="AM69">
        <v>0</v>
      </c>
      <c r="AN69">
        <v>16.78</v>
      </c>
      <c r="AO69">
        <v>12.45</v>
      </c>
      <c r="AP69">
        <v>0</v>
      </c>
      <c r="AQ69">
        <v>39.619999999999997</v>
      </c>
      <c r="AR69">
        <v>0</v>
      </c>
      <c r="AS69">
        <v>7.57</v>
      </c>
      <c r="AT69">
        <v>0</v>
      </c>
      <c r="AU69">
        <v>39.619999999999997</v>
      </c>
      <c r="AV69">
        <v>16.78</v>
      </c>
      <c r="AW69">
        <v>0</v>
      </c>
      <c r="AX69">
        <v>0</v>
      </c>
      <c r="AY69">
        <v>0</v>
      </c>
    </row>
    <row r="70" spans="7:51">
      <c r="G70" t="s">
        <v>112</v>
      </c>
      <c r="H70" s="74">
        <v>3.67</v>
      </c>
      <c r="I70" s="47">
        <v>0</v>
      </c>
      <c r="J70" s="47">
        <v>229.84</v>
      </c>
      <c r="K70" s="47">
        <v>218.42</v>
      </c>
      <c r="L70" s="47">
        <v>7.92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10.63</v>
      </c>
      <c r="X70">
        <v>0</v>
      </c>
      <c r="Y70">
        <v>6.76</v>
      </c>
      <c r="Z70">
        <v>222.27</v>
      </c>
      <c r="AA70">
        <v>24.89</v>
      </c>
      <c r="AB70">
        <v>0</v>
      </c>
      <c r="AC70">
        <v>2.9</v>
      </c>
      <c r="AD70">
        <v>39.14</v>
      </c>
      <c r="AE70">
        <v>0.77</v>
      </c>
      <c r="AF70">
        <v>0</v>
      </c>
      <c r="AG70">
        <v>1.1599999999999999</v>
      </c>
      <c r="AH70">
        <v>12.45</v>
      </c>
      <c r="AI70">
        <v>39.619999999999997</v>
      </c>
      <c r="AJ70">
        <v>0</v>
      </c>
      <c r="AK70">
        <v>0</v>
      </c>
      <c r="AL70">
        <v>0</v>
      </c>
      <c r="AM70">
        <v>0</v>
      </c>
      <c r="AN70">
        <v>16.78</v>
      </c>
      <c r="AO70">
        <v>12.45</v>
      </c>
      <c r="AP70">
        <v>0</v>
      </c>
      <c r="AQ70">
        <v>39.619999999999997</v>
      </c>
      <c r="AR70">
        <v>0</v>
      </c>
      <c r="AS70">
        <v>7.57</v>
      </c>
      <c r="AT70">
        <v>0</v>
      </c>
      <c r="AU70">
        <v>39.619999999999997</v>
      </c>
      <c r="AV70">
        <v>16.78</v>
      </c>
      <c r="AW70">
        <v>0</v>
      </c>
      <c r="AX70">
        <v>0</v>
      </c>
      <c r="AY70">
        <v>0</v>
      </c>
    </row>
    <row r="71" spans="7:51">
      <c r="G71" t="s">
        <v>113</v>
      </c>
      <c r="H71" s="74">
        <v>3.62</v>
      </c>
      <c r="I71" s="47">
        <v>0</v>
      </c>
      <c r="J71" s="47">
        <v>230.11</v>
      </c>
      <c r="K71" s="47">
        <v>173.04</v>
      </c>
      <c r="L71" s="47">
        <v>7.24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6.76</v>
      </c>
      <c r="Z71">
        <v>222.27</v>
      </c>
      <c r="AA71">
        <v>29.28</v>
      </c>
      <c r="AB71">
        <v>0</v>
      </c>
      <c r="AC71">
        <v>2.9</v>
      </c>
      <c r="AD71">
        <v>0</v>
      </c>
      <c r="AE71">
        <v>0.72</v>
      </c>
      <c r="AF71">
        <v>0</v>
      </c>
      <c r="AG71">
        <v>0.48</v>
      </c>
      <c r="AH71">
        <v>12.45</v>
      </c>
      <c r="AI71">
        <v>39.619999999999997</v>
      </c>
      <c r="AJ71">
        <v>0</v>
      </c>
      <c r="AK71">
        <v>0</v>
      </c>
      <c r="AL71">
        <v>0</v>
      </c>
      <c r="AM71">
        <v>0</v>
      </c>
      <c r="AN71">
        <v>16.78</v>
      </c>
      <c r="AO71">
        <v>12.45</v>
      </c>
      <c r="AP71">
        <v>0</v>
      </c>
      <c r="AQ71">
        <v>39.619999999999997</v>
      </c>
      <c r="AR71">
        <v>0</v>
      </c>
      <c r="AS71">
        <v>7.84</v>
      </c>
      <c r="AT71">
        <v>0</v>
      </c>
      <c r="AU71">
        <v>39.619999999999997</v>
      </c>
      <c r="AV71">
        <v>16.78</v>
      </c>
      <c r="AW71">
        <v>0</v>
      </c>
      <c r="AX71">
        <v>0</v>
      </c>
      <c r="AY71">
        <v>0</v>
      </c>
    </row>
    <row r="72" spans="7:51">
      <c r="G72" t="s">
        <v>114</v>
      </c>
      <c r="H72" s="74">
        <v>3.62</v>
      </c>
      <c r="I72" s="47">
        <v>0</v>
      </c>
      <c r="J72" s="47">
        <v>230.11</v>
      </c>
      <c r="K72" s="47">
        <v>173.04</v>
      </c>
      <c r="L72" s="47">
        <v>6.95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6.76</v>
      </c>
      <c r="Z72">
        <v>222.27</v>
      </c>
      <c r="AA72">
        <v>29.28</v>
      </c>
      <c r="AB72">
        <v>0</v>
      </c>
      <c r="AC72">
        <v>2.9</v>
      </c>
      <c r="AD72">
        <v>0</v>
      </c>
      <c r="AE72">
        <v>0.72</v>
      </c>
      <c r="AF72">
        <v>0</v>
      </c>
      <c r="AG72">
        <v>0.19</v>
      </c>
      <c r="AH72">
        <v>12.45</v>
      </c>
      <c r="AI72">
        <v>39.619999999999997</v>
      </c>
      <c r="AJ72">
        <v>0</v>
      </c>
      <c r="AK72">
        <v>0</v>
      </c>
      <c r="AL72">
        <v>0</v>
      </c>
      <c r="AM72">
        <v>0</v>
      </c>
      <c r="AN72">
        <v>16.78</v>
      </c>
      <c r="AO72">
        <v>12.45</v>
      </c>
      <c r="AP72">
        <v>0</v>
      </c>
      <c r="AQ72">
        <v>39.619999999999997</v>
      </c>
      <c r="AR72">
        <v>0</v>
      </c>
      <c r="AS72">
        <v>7.84</v>
      </c>
      <c r="AT72">
        <v>0</v>
      </c>
      <c r="AU72">
        <v>39.619999999999997</v>
      </c>
      <c r="AV72">
        <v>16.78</v>
      </c>
      <c r="AW72">
        <v>0</v>
      </c>
      <c r="AX72">
        <v>0</v>
      </c>
      <c r="AY72">
        <v>0</v>
      </c>
    </row>
    <row r="73" spans="7:51">
      <c r="G73" t="s">
        <v>115</v>
      </c>
      <c r="H73" s="74">
        <v>351.33000000000004</v>
      </c>
      <c r="I73" s="47">
        <v>136.26999999999998</v>
      </c>
      <c r="J73" s="47">
        <v>230.11</v>
      </c>
      <c r="K73" s="47">
        <v>173.04</v>
      </c>
      <c r="L73" s="47">
        <v>6.76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6.76</v>
      </c>
      <c r="Z73">
        <v>222.27</v>
      </c>
      <c r="AA73">
        <v>29.28</v>
      </c>
      <c r="AB73">
        <v>0</v>
      </c>
      <c r="AC73">
        <v>2.9</v>
      </c>
      <c r="AD73">
        <v>0</v>
      </c>
      <c r="AE73">
        <v>0.72</v>
      </c>
      <c r="AF73">
        <v>0</v>
      </c>
      <c r="AG73">
        <v>0</v>
      </c>
      <c r="AH73">
        <v>12.45</v>
      </c>
      <c r="AI73">
        <v>39.619999999999997</v>
      </c>
      <c r="AJ73">
        <v>35.76</v>
      </c>
      <c r="AK73">
        <v>0</v>
      </c>
      <c r="AL73">
        <v>81.180000000000007</v>
      </c>
      <c r="AM73">
        <v>193.28</v>
      </c>
      <c r="AN73">
        <v>16.78</v>
      </c>
      <c r="AO73">
        <v>12.45</v>
      </c>
      <c r="AP73">
        <v>0</v>
      </c>
      <c r="AQ73">
        <v>39.619999999999997</v>
      </c>
      <c r="AR73">
        <v>19.329999999999998</v>
      </c>
      <c r="AS73">
        <v>7.84</v>
      </c>
      <c r="AT73">
        <v>0</v>
      </c>
      <c r="AU73">
        <v>39.619999999999997</v>
      </c>
      <c r="AV73">
        <v>16.78</v>
      </c>
      <c r="AW73">
        <v>154.43</v>
      </c>
      <c r="AX73">
        <v>0</v>
      </c>
      <c r="AY73">
        <v>0</v>
      </c>
    </row>
    <row r="74" spans="7:51">
      <c r="G74" t="s">
        <v>116</v>
      </c>
      <c r="H74" s="74">
        <v>351.33000000000004</v>
      </c>
      <c r="I74" s="47">
        <v>136.26999999999998</v>
      </c>
      <c r="J74" s="47">
        <v>230.11</v>
      </c>
      <c r="K74" s="47">
        <v>173.04</v>
      </c>
      <c r="L74" s="47">
        <v>6.76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6.76</v>
      </c>
      <c r="Z74">
        <v>222.27</v>
      </c>
      <c r="AA74">
        <v>29.28</v>
      </c>
      <c r="AB74">
        <v>0</v>
      </c>
      <c r="AC74">
        <v>2.9</v>
      </c>
      <c r="AD74">
        <v>0</v>
      </c>
      <c r="AE74">
        <v>0.72</v>
      </c>
      <c r="AF74">
        <v>0</v>
      </c>
      <c r="AG74">
        <v>0</v>
      </c>
      <c r="AH74">
        <v>12.45</v>
      </c>
      <c r="AI74">
        <v>39.619999999999997</v>
      </c>
      <c r="AJ74">
        <v>35.76</v>
      </c>
      <c r="AK74">
        <v>0</v>
      </c>
      <c r="AL74">
        <v>81.180000000000007</v>
      </c>
      <c r="AM74">
        <v>193.28</v>
      </c>
      <c r="AN74">
        <v>16.78</v>
      </c>
      <c r="AO74">
        <v>12.45</v>
      </c>
      <c r="AP74">
        <v>0</v>
      </c>
      <c r="AQ74">
        <v>39.619999999999997</v>
      </c>
      <c r="AR74">
        <v>19.329999999999998</v>
      </c>
      <c r="AS74">
        <v>7.84</v>
      </c>
      <c r="AT74">
        <v>0</v>
      </c>
      <c r="AU74">
        <v>39.619999999999997</v>
      </c>
      <c r="AV74">
        <v>16.78</v>
      </c>
      <c r="AW74">
        <v>154.43</v>
      </c>
      <c r="AX74">
        <v>0</v>
      </c>
      <c r="AY74">
        <v>0</v>
      </c>
    </row>
    <row r="75" spans="7:51">
      <c r="G75" t="s">
        <v>117</v>
      </c>
      <c r="H75" s="74">
        <v>408.35</v>
      </c>
      <c r="I75" s="47">
        <v>136.26999999999998</v>
      </c>
      <c r="J75" s="47">
        <v>278.62</v>
      </c>
      <c r="K75" s="47">
        <v>173.04</v>
      </c>
      <c r="L75" s="47">
        <v>6.76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6.76</v>
      </c>
      <c r="Z75">
        <v>222.27</v>
      </c>
      <c r="AA75">
        <v>29.28</v>
      </c>
      <c r="AB75">
        <v>0</v>
      </c>
      <c r="AC75">
        <v>2.9</v>
      </c>
      <c r="AD75">
        <v>0</v>
      </c>
      <c r="AE75">
        <v>0.72</v>
      </c>
      <c r="AF75">
        <v>0</v>
      </c>
      <c r="AG75">
        <v>0</v>
      </c>
      <c r="AH75">
        <v>12.45</v>
      </c>
      <c r="AI75">
        <v>39.619999999999997</v>
      </c>
      <c r="AJ75">
        <v>35.76</v>
      </c>
      <c r="AK75">
        <v>48.32</v>
      </c>
      <c r="AL75">
        <v>81.180000000000007</v>
      </c>
      <c r="AM75">
        <v>193.28</v>
      </c>
      <c r="AN75">
        <v>1.57</v>
      </c>
      <c r="AO75">
        <v>12.45</v>
      </c>
      <c r="AP75">
        <v>0</v>
      </c>
      <c r="AQ75">
        <v>39.619999999999997</v>
      </c>
      <c r="AR75">
        <v>19.329999999999998</v>
      </c>
      <c r="AS75">
        <v>8.0299999999999994</v>
      </c>
      <c r="AT75">
        <v>0</v>
      </c>
      <c r="AU75">
        <v>39.619999999999997</v>
      </c>
      <c r="AV75">
        <v>32</v>
      </c>
      <c r="AW75">
        <v>154.43</v>
      </c>
      <c r="AX75">
        <v>57.02</v>
      </c>
      <c r="AY75">
        <v>0</v>
      </c>
    </row>
    <row r="76" spans="7:51">
      <c r="G76" t="s">
        <v>118</v>
      </c>
      <c r="H76" s="74">
        <v>410.28000000000003</v>
      </c>
      <c r="I76" s="47">
        <v>136.26999999999998</v>
      </c>
      <c r="J76" s="47">
        <v>326.94</v>
      </c>
      <c r="K76" s="47">
        <v>173.04</v>
      </c>
      <c r="L76" s="47">
        <v>6.76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6.76</v>
      </c>
      <c r="Z76">
        <v>222.27</v>
      </c>
      <c r="AA76">
        <v>29.28</v>
      </c>
      <c r="AB76">
        <v>0</v>
      </c>
      <c r="AC76">
        <v>2.9</v>
      </c>
      <c r="AD76">
        <v>0</v>
      </c>
      <c r="AE76">
        <v>0.72</v>
      </c>
      <c r="AF76">
        <v>0</v>
      </c>
      <c r="AG76">
        <v>0</v>
      </c>
      <c r="AH76">
        <v>12.45</v>
      </c>
      <c r="AI76">
        <v>39.619999999999997</v>
      </c>
      <c r="AJ76">
        <v>35.76</v>
      </c>
      <c r="AK76">
        <v>48.32</v>
      </c>
      <c r="AL76">
        <v>81.180000000000007</v>
      </c>
      <c r="AM76">
        <v>193.28</v>
      </c>
      <c r="AN76">
        <v>1.57</v>
      </c>
      <c r="AO76">
        <v>12.45</v>
      </c>
      <c r="AP76">
        <v>48.32</v>
      </c>
      <c r="AQ76">
        <v>39.619999999999997</v>
      </c>
      <c r="AR76">
        <v>19.329999999999998</v>
      </c>
      <c r="AS76">
        <v>8.0299999999999994</v>
      </c>
      <c r="AT76">
        <v>0</v>
      </c>
      <c r="AU76">
        <v>39.619999999999997</v>
      </c>
      <c r="AV76">
        <v>32</v>
      </c>
      <c r="AW76">
        <v>154.43</v>
      </c>
      <c r="AX76">
        <v>58.95</v>
      </c>
      <c r="AY76">
        <v>0</v>
      </c>
    </row>
    <row r="77" spans="7:51">
      <c r="G77" t="s">
        <v>119</v>
      </c>
      <c r="H77" s="74">
        <v>416.08000000000004</v>
      </c>
      <c r="I77" s="47">
        <v>136.26999999999998</v>
      </c>
      <c r="J77" s="47">
        <v>326.94</v>
      </c>
      <c r="K77" s="47">
        <v>173.04</v>
      </c>
      <c r="L77" s="47">
        <v>6.76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6.76</v>
      </c>
      <c r="Z77">
        <v>222.27</v>
      </c>
      <c r="AA77">
        <v>29.28</v>
      </c>
      <c r="AB77">
        <v>0</v>
      </c>
      <c r="AC77">
        <v>2.9</v>
      </c>
      <c r="AD77">
        <v>0</v>
      </c>
      <c r="AE77">
        <v>0.72</v>
      </c>
      <c r="AF77">
        <v>0</v>
      </c>
      <c r="AG77">
        <v>0</v>
      </c>
      <c r="AH77">
        <v>12.45</v>
      </c>
      <c r="AI77">
        <v>39.619999999999997</v>
      </c>
      <c r="AJ77">
        <v>35.76</v>
      </c>
      <c r="AK77">
        <v>48.32</v>
      </c>
      <c r="AL77">
        <v>81.180000000000007</v>
      </c>
      <c r="AM77">
        <v>193.28</v>
      </c>
      <c r="AN77">
        <v>1.57</v>
      </c>
      <c r="AO77">
        <v>12.45</v>
      </c>
      <c r="AP77">
        <v>48.32</v>
      </c>
      <c r="AQ77">
        <v>39.619999999999997</v>
      </c>
      <c r="AR77">
        <v>19.329999999999998</v>
      </c>
      <c r="AS77">
        <v>8.0299999999999994</v>
      </c>
      <c r="AT77">
        <v>0</v>
      </c>
      <c r="AU77">
        <v>39.619999999999997</v>
      </c>
      <c r="AV77">
        <v>32</v>
      </c>
      <c r="AW77">
        <v>154.43</v>
      </c>
      <c r="AX77">
        <v>64.75</v>
      </c>
      <c r="AY77">
        <v>0</v>
      </c>
    </row>
    <row r="78" spans="7:51">
      <c r="G78" t="s">
        <v>120</v>
      </c>
      <c r="H78" s="74">
        <v>419.94000000000005</v>
      </c>
      <c r="I78" s="47">
        <v>136.26999999999998</v>
      </c>
      <c r="J78" s="47">
        <v>326.94</v>
      </c>
      <c r="K78" s="47">
        <v>173.04</v>
      </c>
      <c r="L78" s="47">
        <v>6.76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6.76</v>
      </c>
      <c r="Z78">
        <v>222.27</v>
      </c>
      <c r="AA78">
        <v>29.28</v>
      </c>
      <c r="AB78">
        <v>0</v>
      </c>
      <c r="AC78">
        <v>2.9</v>
      </c>
      <c r="AD78">
        <v>0</v>
      </c>
      <c r="AE78">
        <v>0.72</v>
      </c>
      <c r="AF78">
        <v>0</v>
      </c>
      <c r="AG78">
        <v>0</v>
      </c>
      <c r="AH78">
        <v>12.45</v>
      </c>
      <c r="AI78">
        <v>39.619999999999997</v>
      </c>
      <c r="AJ78">
        <v>35.76</v>
      </c>
      <c r="AK78">
        <v>48.32</v>
      </c>
      <c r="AL78">
        <v>81.180000000000007</v>
      </c>
      <c r="AM78">
        <v>193.28</v>
      </c>
      <c r="AN78">
        <v>1.57</v>
      </c>
      <c r="AO78">
        <v>12.45</v>
      </c>
      <c r="AP78">
        <v>48.32</v>
      </c>
      <c r="AQ78">
        <v>39.619999999999997</v>
      </c>
      <c r="AR78">
        <v>19.329999999999998</v>
      </c>
      <c r="AS78">
        <v>8.0299999999999994</v>
      </c>
      <c r="AT78">
        <v>0</v>
      </c>
      <c r="AU78">
        <v>39.619999999999997</v>
      </c>
      <c r="AV78">
        <v>32</v>
      </c>
      <c r="AW78">
        <v>154.43</v>
      </c>
      <c r="AX78">
        <v>68.61</v>
      </c>
      <c r="AY78">
        <v>0</v>
      </c>
    </row>
    <row r="79" spans="7:51">
      <c r="G79" t="s">
        <v>121</v>
      </c>
      <c r="H79" s="74">
        <v>556.17000000000007</v>
      </c>
      <c r="I79" s="47">
        <v>128.54000000000002</v>
      </c>
      <c r="J79" s="47">
        <v>278.52000000000004</v>
      </c>
      <c r="K79" s="47">
        <v>173.04</v>
      </c>
      <c r="L79" s="47">
        <v>6.76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6.76</v>
      </c>
      <c r="Z79">
        <v>222.27</v>
      </c>
      <c r="AA79">
        <v>29.28</v>
      </c>
      <c r="AB79">
        <v>0</v>
      </c>
      <c r="AC79">
        <v>2.9</v>
      </c>
      <c r="AD79">
        <v>0</v>
      </c>
      <c r="AE79">
        <v>0.68</v>
      </c>
      <c r="AF79">
        <v>0</v>
      </c>
      <c r="AG79">
        <v>0</v>
      </c>
      <c r="AH79">
        <v>12.45</v>
      </c>
      <c r="AI79">
        <v>39.619999999999997</v>
      </c>
      <c r="AJ79">
        <v>35.76</v>
      </c>
      <c r="AK79">
        <v>48.32</v>
      </c>
      <c r="AL79">
        <v>73.45</v>
      </c>
      <c r="AM79">
        <v>193.28</v>
      </c>
      <c r="AN79">
        <v>1.57</v>
      </c>
      <c r="AO79">
        <v>12.45</v>
      </c>
      <c r="AP79">
        <v>0</v>
      </c>
      <c r="AQ79">
        <v>39.619999999999997</v>
      </c>
      <c r="AR79">
        <v>19.329999999999998</v>
      </c>
      <c r="AS79">
        <v>7.93</v>
      </c>
      <c r="AT79">
        <v>0</v>
      </c>
      <c r="AU79">
        <v>39.619999999999997</v>
      </c>
      <c r="AV79">
        <v>32</v>
      </c>
      <c r="AW79">
        <v>154.43</v>
      </c>
      <c r="AX79">
        <v>204.88</v>
      </c>
      <c r="AY79">
        <v>0</v>
      </c>
    </row>
    <row r="80" spans="7:51">
      <c r="G80" t="s">
        <v>122</v>
      </c>
      <c r="H80" s="74">
        <v>561</v>
      </c>
      <c r="I80" s="47">
        <v>128.54000000000002</v>
      </c>
      <c r="J80" s="47">
        <v>278.52000000000004</v>
      </c>
      <c r="K80" s="47">
        <v>173.04</v>
      </c>
      <c r="L80" s="47">
        <v>6.76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6.76</v>
      </c>
      <c r="Z80">
        <v>222.27</v>
      </c>
      <c r="AA80">
        <v>29.28</v>
      </c>
      <c r="AB80">
        <v>0</v>
      </c>
      <c r="AC80">
        <v>2.9</v>
      </c>
      <c r="AD80">
        <v>0</v>
      </c>
      <c r="AE80">
        <v>0.68</v>
      </c>
      <c r="AF80">
        <v>0</v>
      </c>
      <c r="AG80">
        <v>0</v>
      </c>
      <c r="AH80">
        <v>12.45</v>
      </c>
      <c r="AI80">
        <v>39.619999999999997</v>
      </c>
      <c r="AJ80">
        <v>35.76</v>
      </c>
      <c r="AK80">
        <v>48.32</v>
      </c>
      <c r="AL80">
        <v>73.45</v>
      </c>
      <c r="AM80">
        <v>193.28</v>
      </c>
      <c r="AN80">
        <v>1.57</v>
      </c>
      <c r="AO80">
        <v>12.45</v>
      </c>
      <c r="AP80">
        <v>0</v>
      </c>
      <c r="AQ80">
        <v>39.619999999999997</v>
      </c>
      <c r="AR80">
        <v>19.329999999999998</v>
      </c>
      <c r="AS80">
        <v>7.93</v>
      </c>
      <c r="AT80">
        <v>0</v>
      </c>
      <c r="AU80">
        <v>39.619999999999997</v>
      </c>
      <c r="AV80">
        <v>32</v>
      </c>
      <c r="AW80">
        <v>154.43</v>
      </c>
      <c r="AX80">
        <v>209.71</v>
      </c>
      <c r="AY80">
        <v>0</v>
      </c>
    </row>
    <row r="81" spans="7:51">
      <c r="G81" t="s">
        <v>123</v>
      </c>
      <c r="H81" s="74">
        <v>564.86</v>
      </c>
      <c r="I81" s="47">
        <v>128.54000000000002</v>
      </c>
      <c r="J81" s="47">
        <v>277.88000000000005</v>
      </c>
      <c r="K81" s="47">
        <v>173.04</v>
      </c>
      <c r="L81" s="47">
        <v>6.76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6.76</v>
      </c>
      <c r="Z81">
        <v>222.27</v>
      </c>
      <c r="AA81">
        <v>29.28</v>
      </c>
      <c r="AB81">
        <v>0</v>
      </c>
      <c r="AC81">
        <v>2.9</v>
      </c>
      <c r="AD81">
        <v>0</v>
      </c>
      <c r="AE81">
        <v>0.68</v>
      </c>
      <c r="AF81">
        <v>0</v>
      </c>
      <c r="AG81">
        <v>0</v>
      </c>
      <c r="AH81">
        <v>12.45</v>
      </c>
      <c r="AI81">
        <v>39.619999999999997</v>
      </c>
      <c r="AJ81">
        <v>35.76</v>
      </c>
      <c r="AK81">
        <v>48.32</v>
      </c>
      <c r="AL81">
        <v>73.45</v>
      </c>
      <c r="AM81">
        <v>193.28</v>
      </c>
      <c r="AN81">
        <v>32</v>
      </c>
      <c r="AO81">
        <v>12.45</v>
      </c>
      <c r="AP81">
        <v>0</v>
      </c>
      <c r="AQ81">
        <v>39.619999999999997</v>
      </c>
      <c r="AR81">
        <v>19.329999999999998</v>
      </c>
      <c r="AS81">
        <v>7.29</v>
      </c>
      <c r="AT81">
        <v>0</v>
      </c>
      <c r="AU81">
        <v>39.619999999999997</v>
      </c>
      <c r="AV81">
        <v>32</v>
      </c>
      <c r="AW81">
        <v>154.43</v>
      </c>
      <c r="AX81">
        <v>213.57</v>
      </c>
      <c r="AY81">
        <v>0</v>
      </c>
    </row>
    <row r="82" spans="7:51">
      <c r="G82" t="s">
        <v>124</v>
      </c>
      <c r="H82" s="74">
        <v>569.70000000000005</v>
      </c>
      <c r="I82" s="47">
        <v>128.54000000000002</v>
      </c>
      <c r="J82" s="47">
        <v>277.88000000000005</v>
      </c>
      <c r="K82" s="47">
        <v>173.04</v>
      </c>
      <c r="L82" s="47">
        <v>6.76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6.76</v>
      </c>
      <c r="Z82">
        <v>222.27</v>
      </c>
      <c r="AA82">
        <v>29.28</v>
      </c>
      <c r="AB82">
        <v>0</v>
      </c>
      <c r="AC82">
        <v>2.9</v>
      </c>
      <c r="AD82">
        <v>0</v>
      </c>
      <c r="AE82">
        <v>0.68</v>
      </c>
      <c r="AF82">
        <v>0</v>
      </c>
      <c r="AG82">
        <v>0</v>
      </c>
      <c r="AH82">
        <v>12.45</v>
      </c>
      <c r="AI82">
        <v>39.619999999999997</v>
      </c>
      <c r="AJ82">
        <v>35.76</v>
      </c>
      <c r="AK82">
        <v>48.32</v>
      </c>
      <c r="AL82">
        <v>73.45</v>
      </c>
      <c r="AM82">
        <v>193.28</v>
      </c>
      <c r="AN82">
        <v>32</v>
      </c>
      <c r="AO82">
        <v>12.45</v>
      </c>
      <c r="AP82">
        <v>0</v>
      </c>
      <c r="AQ82">
        <v>39.619999999999997</v>
      </c>
      <c r="AR82">
        <v>19.329999999999998</v>
      </c>
      <c r="AS82">
        <v>7.29</v>
      </c>
      <c r="AT82">
        <v>0</v>
      </c>
      <c r="AU82">
        <v>39.619999999999997</v>
      </c>
      <c r="AV82">
        <v>32</v>
      </c>
      <c r="AW82">
        <v>154.43</v>
      </c>
      <c r="AX82">
        <v>218.41</v>
      </c>
      <c r="AY82">
        <v>0</v>
      </c>
    </row>
    <row r="83" spans="7:51">
      <c r="G83" t="s">
        <v>125</v>
      </c>
      <c r="H83" s="74">
        <v>580.33000000000004</v>
      </c>
      <c r="I83" s="47">
        <v>128.54000000000002</v>
      </c>
      <c r="J83" s="47">
        <v>277.69000000000005</v>
      </c>
      <c r="K83" s="47">
        <v>173.04</v>
      </c>
      <c r="L83" s="47">
        <v>6.76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6.76</v>
      </c>
      <c r="Z83">
        <v>222.27</v>
      </c>
      <c r="AA83">
        <v>29.28</v>
      </c>
      <c r="AB83">
        <v>0</v>
      </c>
      <c r="AC83">
        <v>2.9</v>
      </c>
      <c r="AD83">
        <v>0</v>
      </c>
      <c r="AE83">
        <v>0.68</v>
      </c>
      <c r="AF83">
        <v>0</v>
      </c>
      <c r="AG83">
        <v>0</v>
      </c>
      <c r="AH83">
        <v>12.45</v>
      </c>
      <c r="AI83">
        <v>39.619999999999997</v>
      </c>
      <c r="AJ83">
        <v>35.76</v>
      </c>
      <c r="AK83">
        <v>48.32</v>
      </c>
      <c r="AL83">
        <v>73.45</v>
      </c>
      <c r="AM83">
        <v>193.28</v>
      </c>
      <c r="AN83">
        <v>32</v>
      </c>
      <c r="AO83">
        <v>12.45</v>
      </c>
      <c r="AP83">
        <v>0</v>
      </c>
      <c r="AQ83">
        <v>39.619999999999997</v>
      </c>
      <c r="AR83">
        <v>19.329999999999998</v>
      </c>
      <c r="AS83">
        <v>7.1</v>
      </c>
      <c r="AT83">
        <v>0</v>
      </c>
      <c r="AU83">
        <v>39.619999999999997</v>
      </c>
      <c r="AV83">
        <v>32</v>
      </c>
      <c r="AW83">
        <v>154.43</v>
      </c>
      <c r="AX83">
        <v>229.04</v>
      </c>
      <c r="AY83">
        <v>0</v>
      </c>
    </row>
    <row r="84" spans="7:51">
      <c r="G84" t="s">
        <v>126</v>
      </c>
      <c r="H84" s="74">
        <v>585.16000000000008</v>
      </c>
      <c r="I84" s="47">
        <v>128.54000000000002</v>
      </c>
      <c r="J84" s="47">
        <v>277.69000000000005</v>
      </c>
      <c r="K84" s="47">
        <v>173.04</v>
      </c>
      <c r="L84" s="47">
        <v>6.76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6.76</v>
      </c>
      <c r="Z84">
        <v>222.27</v>
      </c>
      <c r="AA84">
        <v>29.28</v>
      </c>
      <c r="AB84">
        <v>0</v>
      </c>
      <c r="AC84">
        <v>2.9</v>
      </c>
      <c r="AD84">
        <v>0</v>
      </c>
      <c r="AE84">
        <v>0.68</v>
      </c>
      <c r="AF84">
        <v>0</v>
      </c>
      <c r="AG84">
        <v>0</v>
      </c>
      <c r="AH84">
        <v>12.45</v>
      </c>
      <c r="AI84">
        <v>39.619999999999997</v>
      </c>
      <c r="AJ84">
        <v>35.76</v>
      </c>
      <c r="AK84">
        <v>48.32</v>
      </c>
      <c r="AL84">
        <v>73.45</v>
      </c>
      <c r="AM84">
        <v>193.28</v>
      </c>
      <c r="AN84">
        <v>32</v>
      </c>
      <c r="AO84">
        <v>12.45</v>
      </c>
      <c r="AP84">
        <v>0</v>
      </c>
      <c r="AQ84">
        <v>39.619999999999997</v>
      </c>
      <c r="AR84">
        <v>19.329999999999998</v>
      </c>
      <c r="AS84">
        <v>7.1</v>
      </c>
      <c r="AT84">
        <v>0</v>
      </c>
      <c r="AU84">
        <v>39.619999999999997</v>
      </c>
      <c r="AV84">
        <v>32</v>
      </c>
      <c r="AW84">
        <v>154.43</v>
      </c>
      <c r="AX84">
        <v>233.87</v>
      </c>
      <c r="AY84">
        <v>0</v>
      </c>
    </row>
    <row r="85" spans="7:51">
      <c r="G85" t="s">
        <v>127</v>
      </c>
      <c r="H85" s="74">
        <v>590.96</v>
      </c>
      <c r="I85" s="47">
        <v>128.54000000000002</v>
      </c>
      <c r="J85" s="47">
        <v>277.69000000000005</v>
      </c>
      <c r="K85" s="47">
        <v>173.04</v>
      </c>
      <c r="L85" s="47">
        <v>6.76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6.76</v>
      </c>
      <c r="Z85">
        <v>222.27</v>
      </c>
      <c r="AA85">
        <v>29.28</v>
      </c>
      <c r="AB85">
        <v>0</v>
      </c>
      <c r="AC85">
        <v>2.9</v>
      </c>
      <c r="AD85">
        <v>0</v>
      </c>
      <c r="AE85">
        <v>0.68</v>
      </c>
      <c r="AF85">
        <v>0</v>
      </c>
      <c r="AG85">
        <v>0</v>
      </c>
      <c r="AH85">
        <v>12.45</v>
      </c>
      <c r="AI85">
        <v>39.619999999999997</v>
      </c>
      <c r="AJ85">
        <v>35.76</v>
      </c>
      <c r="AK85">
        <v>48.32</v>
      </c>
      <c r="AL85">
        <v>73.45</v>
      </c>
      <c r="AM85">
        <v>193.28</v>
      </c>
      <c r="AN85">
        <v>32</v>
      </c>
      <c r="AO85">
        <v>12.45</v>
      </c>
      <c r="AP85">
        <v>0</v>
      </c>
      <c r="AQ85">
        <v>39.619999999999997</v>
      </c>
      <c r="AR85">
        <v>19.329999999999998</v>
      </c>
      <c r="AS85">
        <v>7.1</v>
      </c>
      <c r="AT85">
        <v>0</v>
      </c>
      <c r="AU85">
        <v>39.619999999999997</v>
      </c>
      <c r="AV85">
        <v>32</v>
      </c>
      <c r="AW85">
        <v>154.43</v>
      </c>
      <c r="AX85">
        <v>239.67</v>
      </c>
      <c r="AY85">
        <v>0</v>
      </c>
    </row>
    <row r="86" spans="7:51">
      <c r="G86" t="s">
        <v>128</v>
      </c>
      <c r="H86" s="74">
        <v>592.89</v>
      </c>
      <c r="I86" s="47">
        <v>128.54000000000002</v>
      </c>
      <c r="J86" s="47">
        <v>277.69000000000005</v>
      </c>
      <c r="K86" s="47">
        <v>173.04</v>
      </c>
      <c r="L86" s="47">
        <v>6.76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6.76</v>
      </c>
      <c r="Z86">
        <v>222.27</v>
      </c>
      <c r="AA86">
        <v>29.28</v>
      </c>
      <c r="AB86">
        <v>0</v>
      </c>
      <c r="AC86">
        <v>2.9</v>
      </c>
      <c r="AD86">
        <v>0</v>
      </c>
      <c r="AE86">
        <v>0.68</v>
      </c>
      <c r="AF86">
        <v>0</v>
      </c>
      <c r="AG86">
        <v>0</v>
      </c>
      <c r="AH86">
        <v>12.45</v>
      </c>
      <c r="AI86">
        <v>39.619999999999997</v>
      </c>
      <c r="AJ86">
        <v>35.76</v>
      </c>
      <c r="AK86">
        <v>48.32</v>
      </c>
      <c r="AL86">
        <v>73.45</v>
      </c>
      <c r="AM86">
        <v>193.28</v>
      </c>
      <c r="AN86">
        <v>32</v>
      </c>
      <c r="AO86">
        <v>12.45</v>
      </c>
      <c r="AP86">
        <v>0</v>
      </c>
      <c r="AQ86">
        <v>39.619999999999997</v>
      </c>
      <c r="AR86">
        <v>19.329999999999998</v>
      </c>
      <c r="AS86">
        <v>7.1</v>
      </c>
      <c r="AT86">
        <v>0</v>
      </c>
      <c r="AU86">
        <v>39.619999999999997</v>
      </c>
      <c r="AV86">
        <v>32</v>
      </c>
      <c r="AW86">
        <v>154.43</v>
      </c>
      <c r="AX86">
        <v>241.6</v>
      </c>
      <c r="AY86">
        <v>0</v>
      </c>
    </row>
    <row r="87" spans="7:51">
      <c r="G87" t="s">
        <v>129</v>
      </c>
      <c r="H87" s="74">
        <v>588.1</v>
      </c>
      <c r="I87" s="47">
        <v>128.54000000000002</v>
      </c>
      <c r="J87" s="47">
        <v>277.51000000000005</v>
      </c>
      <c r="K87" s="47">
        <v>168.65</v>
      </c>
      <c r="L87" s="47">
        <v>6.76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6.76</v>
      </c>
      <c r="Z87">
        <v>222.27</v>
      </c>
      <c r="AA87">
        <v>24.89</v>
      </c>
      <c r="AB87">
        <v>0</v>
      </c>
      <c r="AC87">
        <v>2.9</v>
      </c>
      <c r="AD87">
        <v>0</v>
      </c>
      <c r="AE87">
        <v>0.72</v>
      </c>
      <c r="AF87">
        <v>0</v>
      </c>
      <c r="AG87">
        <v>0</v>
      </c>
      <c r="AH87">
        <v>12.45</v>
      </c>
      <c r="AI87">
        <v>39.619999999999997</v>
      </c>
      <c r="AJ87">
        <v>35.76</v>
      </c>
      <c r="AK87">
        <v>48.32</v>
      </c>
      <c r="AL87">
        <v>73.45</v>
      </c>
      <c r="AM87">
        <v>193.28</v>
      </c>
      <c r="AN87">
        <v>32</v>
      </c>
      <c r="AO87">
        <v>12.45</v>
      </c>
      <c r="AP87">
        <v>0</v>
      </c>
      <c r="AQ87">
        <v>39.619999999999997</v>
      </c>
      <c r="AR87">
        <v>19.329999999999998</v>
      </c>
      <c r="AS87">
        <v>6.92</v>
      </c>
      <c r="AT87">
        <v>0</v>
      </c>
      <c r="AU87">
        <v>39.619999999999997</v>
      </c>
      <c r="AV87">
        <v>32</v>
      </c>
      <c r="AW87">
        <v>154.43</v>
      </c>
      <c r="AX87">
        <v>236.77</v>
      </c>
      <c r="AY87">
        <v>0</v>
      </c>
    </row>
    <row r="88" spans="7:51">
      <c r="G88" t="s">
        <v>130</v>
      </c>
      <c r="H88" s="74">
        <v>593.90000000000009</v>
      </c>
      <c r="I88" s="47">
        <v>128.54000000000002</v>
      </c>
      <c r="J88" s="47">
        <v>277.51000000000005</v>
      </c>
      <c r="K88" s="47">
        <v>168.65</v>
      </c>
      <c r="L88" s="47">
        <v>6.76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6.76</v>
      </c>
      <c r="Z88">
        <v>222.27</v>
      </c>
      <c r="AA88">
        <v>24.89</v>
      </c>
      <c r="AB88">
        <v>0</v>
      </c>
      <c r="AC88">
        <v>2.9</v>
      </c>
      <c r="AD88">
        <v>0</v>
      </c>
      <c r="AE88">
        <v>0.72</v>
      </c>
      <c r="AF88">
        <v>0</v>
      </c>
      <c r="AG88">
        <v>0</v>
      </c>
      <c r="AH88">
        <v>12.45</v>
      </c>
      <c r="AI88">
        <v>39.619999999999997</v>
      </c>
      <c r="AJ88">
        <v>35.76</v>
      </c>
      <c r="AK88">
        <v>48.32</v>
      </c>
      <c r="AL88">
        <v>73.45</v>
      </c>
      <c r="AM88">
        <v>193.28</v>
      </c>
      <c r="AN88">
        <v>32</v>
      </c>
      <c r="AO88">
        <v>12.45</v>
      </c>
      <c r="AP88">
        <v>0</v>
      </c>
      <c r="AQ88">
        <v>39.619999999999997</v>
      </c>
      <c r="AR88">
        <v>19.329999999999998</v>
      </c>
      <c r="AS88">
        <v>6.92</v>
      </c>
      <c r="AT88">
        <v>0</v>
      </c>
      <c r="AU88">
        <v>39.619999999999997</v>
      </c>
      <c r="AV88">
        <v>32</v>
      </c>
      <c r="AW88">
        <v>154.43</v>
      </c>
      <c r="AX88">
        <v>242.57</v>
      </c>
      <c r="AY88">
        <v>0</v>
      </c>
    </row>
    <row r="89" spans="7:51">
      <c r="G89" t="s">
        <v>131</v>
      </c>
      <c r="H89" s="74">
        <v>587.13000000000011</v>
      </c>
      <c r="I89" s="47">
        <v>128.54000000000002</v>
      </c>
      <c r="J89" s="47">
        <v>277.51000000000005</v>
      </c>
      <c r="K89" s="47">
        <v>168.65</v>
      </c>
      <c r="L89" s="47">
        <v>6.76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6.76</v>
      </c>
      <c r="Z89">
        <v>222.27</v>
      </c>
      <c r="AA89">
        <v>24.89</v>
      </c>
      <c r="AB89">
        <v>0</v>
      </c>
      <c r="AC89">
        <v>2.9</v>
      </c>
      <c r="AD89">
        <v>0</v>
      </c>
      <c r="AE89">
        <v>0.72</v>
      </c>
      <c r="AF89">
        <v>0</v>
      </c>
      <c r="AG89">
        <v>0</v>
      </c>
      <c r="AH89">
        <v>12.45</v>
      </c>
      <c r="AI89">
        <v>39.619999999999997</v>
      </c>
      <c r="AJ89">
        <v>35.76</v>
      </c>
      <c r="AK89">
        <v>48.32</v>
      </c>
      <c r="AL89">
        <v>73.45</v>
      </c>
      <c r="AM89">
        <v>193.28</v>
      </c>
      <c r="AN89">
        <v>32</v>
      </c>
      <c r="AO89">
        <v>12.45</v>
      </c>
      <c r="AP89">
        <v>0</v>
      </c>
      <c r="AQ89">
        <v>39.619999999999997</v>
      </c>
      <c r="AR89">
        <v>19.329999999999998</v>
      </c>
      <c r="AS89">
        <v>6.92</v>
      </c>
      <c r="AT89">
        <v>0</v>
      </c>
      <c r="AU89">
        <v>39.619999999999997</v>
      </c>
      <c r="AV89">
        <v>32</v>
      </c>
      <c r="AW89">
        <v>154.43</v>
      </c>
      <c r="AX89">
        <v>235.8</v>
      </c>
      <c r="AY89">
        <v>0</v>
      </c>
    </row>
    <row r="90" spans="7:51">
      <c r="G90" t="s">
        <v>132</v>
      </c>
      <c r="H90" s="74">
        <v>591.96</v>
      </c>
      <c r="I90" s="47">
        <v>128.54000000000002</v>
      </c>
      <c r="J90" s="47">
        <v>277.51000000000005</v>
      </c>
      <c r="K90" s="47">
        <v>168.65</v>
      </c>
      <c r="L90" s="47">
        <v>6.76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6.76</v>
      </c>
      <c r="Z90">
        <v>222.27</v>
      </c>
      <c r="AA90">
        <v>24.89</v>
      </c>
      <c r="AB90">
        <v>0</v>
      </c>
      <c r="AC90">
        <v>2.9</v>
      </c>
      <c r="AD90">
        <v>0</v>
      </c>
      <c r="AE90">
        <v>0.72</v>
      </c>
      <c r="AF90">
        <v>0</v>
      </c>
      <c r="AG90">
        <v>0</v>
      </c>
      <c r="AH90">
        <v>12.45</v>
      </c>
      <c r="AI90">
        <v>39.619999999999997</v>
      </c>
      <c r="AJ90">
        <v>35.76</v>
      </c>
      <c r="AK90">
        <v>48.32</v>
      </c>
      <c r="AL90">
        <v>73.45</v>
      </c>
      <c r="AM90">
        <v>193.28</v>
      </c>
      <c r="AN90">
        <v>32</v>
      </c>
      <c r="AO90">
        <v>12.45</v>
      </c>
      <c r="AP90">
        <v>0</v>
      </c>
      <c r="AQ90">
        <v>39.619999999999997</v>
      </c>
      <c r="AR90">
        <v>19.329999999999998</v>
      </c>
      <c r="AS90">
        <v>6.92</v>
      </c>
      <c r="AT90">
        <v>0</v>
      </c>
      <c r="AU90">
        <v>39.619999999999997</v>
      </c>
      <c r="AV90">
        <v>32</v>
      </c>
      <c r="AW90">
        <v>154.43</v>
      </c>
      <c r="AX90">
        <v>240.63</v>
      </c>
      <c r="AY90">
        <v>0</v>
      </c>
    </row>
    <row r="91" spans="7:51">
      <c r="G91" t="s">
        <v>133</v>
      </c>
      <c r="H91" s="74">
        <v>654.01</v>
      </c>
      <c r="I91" s="47">
        <v>146.66</v>
      </c>
      <c r="J91" s="47">
        <v>325.73</v>
      </c>
      <c r="K91" s="47">
        <v>168.65</v>
      </c>
      <c r="L91" s="47">
        <v>6.76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6.76</v>
      </c>
      <c r="Z91">
        <v>222.27</v>
      </c>
      <c r="AA91">
        <v>24.89</v>
      </c>
      <c r="AB91">
        <v>0</v>
      </c>
      <c r="AC91">
        <v>2.9</v>
      </c>
      <c r="AD91">
        <v>0</v>
      </c>
      <c r="AE91">
        <v>0.68</v>
      </c>
      <c r="AF91">
        <v>18.12</v>
      </c>
      <c r="AG91">
        <v>0</v>
      </c>
      <c r="AH91">
        <v>12.45</v>
      </c>
      <c r="AI91">
        <v>39.619999999999997</v>
      </c>
      <c r="AJ91">
        <v>35.76</v>
      </c>
      <c r="AK91">
        <v>48.32</v>
      </c>
      <c r="AL91">
        <v>73.45</v>
      </c>
      <c r="AM91">
        <v>193.28</v>
      </c>
      <c r="AN91">
        <v>1.57</v>
      </c>
      <c r="AO91">
        <v>12.45</v>
      </c>
      <c r="AP91">
        <v>48.32</v>
      </c>
      <c r="AQ91">
        <v>39.619999999999997</v>
      </c>
      <c r="AR91">
        <v>19.329999999999998</v>
      </c>
      <c r="AS91">
        <v>6.82</v>
      </c>
      <c r="AT91">
        <v>54.36</v>
      </c>
      <c r="AU91">
        <v>39.619999999999997</v>
      </c>
      <c r="AV91">
        <v>32</v>
      </c>
      <c r="AW91">
        <v>154.43</v>
      </c>
      <c r="AX91">
        <v>248.36</v>
      </c>
      <c r="AY91">
        <v>0</v>
      </c>
    </row>
    <row r="92" spans="7:51">
      <c r="G92" t="s">
        <v>134</v>
      </c>
      <c r="H92" s="74">
        <v>647.25</v>
      </c>
      <c r="I92" s="47">
        <v>146.66</v>
      </c>
      <c r="J92" s="47">
        <v>325.73</v>
      </c>
      <c r="K92" s="47">
        <v>168.65</v>
      </c>
      <c r="L92" s="47">
        <v>6.76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6.76</v>
      </c>
      <c r="Z92">
        <v>222.27</v>
      </c>
      <c r="AA92">
        <v>24.89</v>
      </c>
      <c r="AB92">
        <v>0</v>
      </c>
      <c r="AC92">
        <v>2.9</v>
      </c>
      <c r="AD92">
        <v>0</v>
      </c>
      <c r="AE92">
        <v>0.68</v>
      </c>
      <c r="AF92">
        <v>18.12</v>
      </c>
      <c r="AG92">
        <v>0</v>
      </c>
      <c r="AH92">
        <v>12.45</v>
      </c>
      <c r="AI92">
        <v>39.619999999999997</v>
      </c>
      <c r="AJ92">
        <v>35.76</v>
      </c>
      <c r="AK92">
        <v>48.32</v>
      </c>
      <c r="AL92">
        <v>73.45</v>
      </c>
      <c r="AM92">
        <v>193.28</v>
      </c>
      <c r="AN92">
        <v>1.57</v>
      </c>
      <c r="AO92">
        <v>12.45</v>
      </c>
      <c r="AP92">
        <v>48.32</v>
      </c>
      <c r="AQ92">
        <v>39.619999999999997</v>
      </c>
      <c r="AR92">
        <v>19.329999999999998</v>
      </c>
      <c r="AS92">
        <v>6.82</v>
      </c>
      <c r="AT92">
        <v>54.36</v>
      </c>
      <c r="AU92">
        <v>39.619999999999997</v>
      </c>
      <c r="AV92">
        <v>32</v>
      </c>
      <c r="AW92">
        <v>154.43</v>
      </c>
      <c r="AX92">
        <v>241.6</v>
      </c>
      <c r="AY92">
        <v>0</v>
      </c>
    </row>
    <row r="93" spans="7:51">
      <c r="G93" t="s">
        <v>135</v>
      </c>
      <c r="H93" s="74">
        <v>649.18000000000006</v>
      </c>
      <c r="I93" s="47">
        <v>146.66</v>
      </c>
      <c r="J93" s="47">
        <v>325.73</v>
      </c>
      <c r="K93" s="47">
        <v>168.65</v>
      </c>
      <c r="L93" s="47">
        <v>6.76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6.76</v>
      </c>
      <c r="Z93">
        <v>222.27</v>
      </c>
      <c r="AA93">
        <v>24.89</v>
      </c>
      <c r="AB93">
        <v>0</v>
      </c>
      <c r="AC93">
        <v>2.9</v>
      </c>
      <c r="AD93">
        <v>0</v>
      </c>
      <c r="AE93">
        <v>0.68</v>
      </c>
      <c r="AF93">
        <v>18.12</v>
      </c>
      <c r="AG93">
        <v>0</v>
      </c>
      <c r="AH93">
        <v>12.45</v>
      </c>
      <c r="AI93">
        <v>39.619999999999997</v>
      </c>
      <c r="AJ93">
        <v>35.76</v>
      </c>
      <c r="AK93">
        <v>48.32</v>
      </c>
      <c r="AL93">
        <v>73.45</v>
      </c>
      <c r="AM93">
        <v>193.28</v>
      </c>
      <c r="AN93">
        <v>1.57</v>
      </c>
      <c r="AO93">
        <v>12.45</v>
      </c>
      <c r="AP93">
        <v>48.32</v>
      </c>
      <c r="AQ93">
        <v>39.619999999999997</v>
      </c>
      <c r="AR93">
        <v>19.329999999999998</v>
      </c>
      <c r="AS93">
        <v>6.82</v>
      </c>
      <c r="AT93">
        <v>54.36</v>
      </c>
      <c r="AU93">
        <v>39.619999999999997</v>
      </c>
      <c r="AV93">
        <v>32</v>
      </c>
      <c r="AW93">
        <v>154.43</v>
      </c>
      <c r="AX93">
        <v>243.53</v>
      </c>
      <c r="AY93">
        <v>0</v>
      </c>
    </row>
    <row r="94" spans="7:51">
      <c r="G94" t="s">
        <v>136</v>
      </c>
      <c r="H94" s="74">
        <v>652.08000000000004</v>
      </c>
      <c r="I94" s="47">
        <v>146.66</v>
      </c>
      <c r="J94" s="47">
        <v>325.73</v>
      </c>
      <c r="K94" s="47">
        <v>168.65</v>
      </c>
      <c r="L94" s="47">
        <v>6.76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6.76</v>
      </c>
      <c r="Z94">
        <v>222.27</v>
      </c>
      <c r="AA94">
        <v>24.89</v>
      </c>
      <c r="AB94">
        <v>0</v>
      </c>
      <c r="AC94">
        <v>2.9</v>
      </c>
      <c r="AD94">
        <v>0</v>
      </c>
      <c r="AE94">
        <v>0.68</v>
      </c>
      <c r="AF94">
        <v>18.12</v>
      </c>
      <c r="AG94">
        <v>0</v>
      </c>
      <c r="AH94">
        <v>12.45</v>
      </c>
      <c r="AI94">
        <v>39.619999999999997</v>
      </c>
      <c r="AJ94">
        <v>35.76</v>
      </c>
      <c r="AK94">
        <v>48.32</v>
      </c>
      <c r="AL94">
        <v>73.45</v>
      </c>
      <c r="AM94">
        <v>193.28</v>
      </c>
      <c r="AN94">
        <v>1.57</v>
      </c>
      <c r="AO94">
        <v>12.45</v>
      </c>
      <c r="AP94">
        <v>48.32</v>
      </c>
      <c r="AQ94">
        <v>39.619999999999997</v>
      </c>
      <c r="AR94">
        <v>19.329999999999998</v>
      </c>
      <c r="AS94">
        <v>6.82</v>
      </c>
      <c r="AT94">
        <v>54.36</v>
      </c>
      <c r="AU94">
        <v>39.619999999999997</v>
      </c>
      <c r="AV94">
        <v>32</v>
      </c>
      <c r="AW94">
        <v>154.43</v>
      </c>
      <c r="AX94">
        <v>246.43</v>
      </c>
      <c r="AY94">
        <v>0</v>
      </c>
    </row>
    <row r="95" spans="7:51">
      <c r="G95" t="s">
        <v>137</v>
      </c>
      <c r="H95" s="74">
        <v>647.15</v>
      </c>
      <c r="I95" s="47">
        <v>146.66</v>
      </c>
      <c r="J95" s="47">
        <v>325.55</v>
      </c>
      <c r="K95" s="47">
        <v>168.65</v>
      </c>
      <c r="L95" s="47">
        <v>6.76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6.76</v>
      </c>
      <c r="Z95">
        <v>222.27</v>
      </c>
      <c r="AA95">
        <v>24.89</v>
      </c>
      <c r="AB95">
        <v>0</v>
      </c>
      <c r="AC95">
        <v>2.9</v>
      </c>
      <c r="AD95">
        <v>0</v>
      </c>
      <c r="AE95">
        <v>0.57999999999999996</v>
      </c>
      <c r="AF95">
        <v>18.12</v>
      </c>
      <c r="AG95">
        <v>0</v>
      </c>
      <c r="AH95">
        <v>12.45</v>
      </c>
      <c r="AI95">
        <v>39.619999999999997</v>
      </c>
      <c r="AJ95">
        <v>35.76</v>
      </c>
      <c r="AK95">
        <v>48.32</v>
      </c>
      <c r="AL95">
        <v>73.45</v>
      </c>
      <c r="AM95">
        <v>193.28</v>
      </c>
      <c r="AN95">
        <v>1.57</v>
      </c>
      <c r="AO95">
        <v>12.45</v>
      </c>
      <c r="AP95">
        <v>48.32</v>
      </c>
      <c r="AQ95">
        <v>39.619999999999997</v>
      </c>
      <c r="AR95">
        <v>19.329999999999998</v>
      </c>
      <c r="AS95">
        <v>6.64</v>
      </c>
      <c r="AT95">
        <v>54.36</v>
      </c>
      <c r="AU95">
        <v>39.619999999999997</v>
      </c>
      <c r="AV95">
        <v>32</v>
      </c>
      <c r="AW95">
        <v>154.43</v>
      </c>
      <c r="AX95">
        <v>241.6</v>
      </c>
      <c r="AY95">
        <v>0</v>
      </c>
    </row>
    <row r="96" spans="7:51">
      <c r="G96" t="s">
        <v>138</v>
      </c>
      <c r="H96" s="74">
        <v>641.35</v>
      </c>
      <c r="I96" s="47">
        <v>146.66</v>
      </c>
      <c r="J96" s="47">
        <v>325.55</v>
      </c>
      <c r="K96" s="47">
        <v>168.65</v>
      </c>
      <c r="L96" s="47">
        <v>6.76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6.76</v>
      </c>
      <c r="Z96">
        <v>222.27</v>
      </c>
      <c r="AA96">
        <v>24.89</v>
      </c>
      <c r="AB96">
        <v>0</v>
      </c>
      <c r="AC96">
        <v>2.9</v>
      </c>
      <c r="AD96">
        <v>0</v>
      </c>
      <c r="AE96">
        <v>0.57999999999999996</v>
      </c>
      <c r="AF96">
        <v>18.12</v>
      </c>
      <c r="AG96">
        <v>0</v>
      </c>
      <c r="AH96">
        <v>12.45</v>
      </c>
      <c r="AI96">
        <v>39.619999999999997</v>
      </c>
      <c r="AJ96">
        <v>35.76</v>
      </c>
      <c r="AK96">
        <v>48.32</v>
      </c>
      <c r="AL96">
        <v>73.45</v>
      </c>
      <c r="AM96">
        <v>193.28</v>
      </c>
      <c r="AN96">
        <v>1.57</v>
      </c>
      <c r="AO96">
        <v>12.45</v>
      </c>
      <c r="AP96">
        <v>48.32</v>
      </c>
      <c r="AQ96">
        <v>39.619999999999997</v>
      </c>
      <c r="AR96">
        <v>19.329999999999998</v>
      </c>
      <c r="AS96">
        <v>6.64</v>
      </c>
      <c r="AT96">
        <v>54.36</v>
      </c>
      <c r="AU96">
        <v>39.619999999999997</v>
      </c>
      <c r="AV96">
        <v>32</v>
      </c>
      <c r="AW96">
        <v>154.43</v>
      </c>
      <c r="AX96">
        <v>235.8</v>
      </c>
      <c r="AY96">
        <v>0</v>
      </c>
    </row>
    <row r="97" spans="1:133">
      <c r="G97" t="s">
        <v>139</v>
      </c>
      <c r="H97" s="74">
        <v>636.52</v>
      </c>
      <c r="I97" s="47">
        <v>146.66</v>
      </c>
      <c r="J97" s="47">
        <v>325.55</v>
      </c>
      <c r="K97" s="47">
        <v>168.65</v>
      </c>
      <c r="L97" s="47">
        <v>6.76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6.76</v>
      </c>
      <c r="Z97">
        <v>222.27</v>
      </c>
      <c r="AA97">
        <v>24.89</v>
      </c>
      <c r="AB97">
        <v>0</v>
      </c>
      <c r="AC97">
        <v>2.9</v>
      </c>
      <c r="AD97">
        <v>0</v>
      </c>
      <c r="AE97">
        <v>0.57999999999999996</v>
      </c>
      <c r="AF97">
        <v>18.12</v>
      </c>
      <c r="AG97">
        <v>0</v>
      </c>
      <c r="AH97">
        <v>12.45</v>
      </c>
      <c r="AI97">
        <v>39.619999999999997</v>
      </c>
      <c r="AJ97">
        <v>35.76</v>
      </c>
      <c r="AK97">
        <v>48.32</v>
      </c>
      <c r="AL97">
        <v>73.45</v>
      </c>
      <c r="AM97">
        <v>193.28</v>
      </c>
      <c r="AN97">
        <v>16.78</v>
      </c>
      <c r="AO97">
        <v>12.45</v>
      </c>
      <c r="AP97">
        <v>48.32</v>
      </c>
      <c r="AQ97">
        <v>39.619999999999997</v>
      </c>
      <c r="AR97">
        <v>19.329999999999998</v>
      </c>
      <c r="AS97">
        <v>6.64</v>
      </c>
      <c r="AT97">
        <v>54.36</v>
      </c>
      <c r="AU97">
        <v>39.619999999999997</v>
      </c>
      <c r="AV97">
        <v>16.78</v>
      </c>
      <c r="AW97">
        <v>154.43</v>
      </c>
      <c r="AX97">
        <v>230.97</v>
      </c>
      <c r="AY97">
        <v>0</v>
      </c>
    </row>
    <row r="98" spans="1:133">
      <c r="G98" t="s">
        <v>140</v>
      </c>
      <c r="H98" s="74">
        <v>631.69000000000005</v>
      </c>
      <c r="I98" s="47">
        <v>146.66</v>
      </c>
      <c r="J98" s="47">
        <v>325.55</v>
      </c>
      <c r="K98" s="47">
        <v>168.65</v>
      </c>
      <c r="L98" s="47">
        <v>6.76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6.76</v>
      </c>
      <c r="Z98">
        <v>222.27</v>
      </c>
      <c r="AA98">
        <v>24.89</v>
      </c>
      <c r="AB98">
        <v>0</v>
      </c>
      <c r="AC98">
        <v>2.9</v>
      </c>
      <c r="AD98">
        <v>0</v>
      </c>
      <c r="AE98">
        <v>0.57999999999999996</v>
      </c>
      <c r="AF98">
        <v>18.12</v>
      </c>
      <c r="AG98">
        <v>0</v>
      </c>
      <c r="AH98">
        <v>12.45</v>
      </c>
      <c r="AI98">
        <v>39.619999999999997</v>
      </c>
      <c r="AJ98">
        <v>35.76</v>
      </c>
      <c r="AK98">
        <v>48.32</v>
      </c>
      <c r="AL98">
        <v>73.45</v>
      </c>
      <c r="AM98">
        <v>193.28</v>
      </c>
      <c r="AN98">
        <v>16.78</v>
      </c>
      <c r="AO98">
        <v>12.45</v>
      </c>
      <c r="AP98">
        <v>48.32</v>
      </c>
      <c r="AQ98">
        <v>39.619999999999997</v>
      </c>
      <c r="AR98">
        <v>19.329999999999998</v>
      </c>
      <c r="AS98">
        <v>6.64</v>
      </c>
      <c r="AT98">
        <v>54.36</v>
      </c>
      <c r="AU98">
        <v>39.619999999999997</v>
      </c>
      <c r="AV98">
        <v>16.78</v>
      </c>
      <c r="AW98">
        <v>154.43</v>
      </c>
      <c r="AX98">
        <v>226.14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4.3574399999999995</v>
      </c>
      <c r="I99" s="70">
        <f t="shared" ref="I99:BU99" si="1">SUM(I3:I98)/4000</f>
        <v>1.1090049999999996</v>
      </c>
      <c r="J99" s="70">
        <f t="shared" si="1"/>
        <v>5.5438700000000001</v>
      </c>
      <c r="K99" s="70">
        <f t="shared" si="1"/>
        <v>4.3933350000000058</v>
      </c>
      <c r="L99" s="70">
        <f t="shared" si="1"/>
        <v>0.2082024999999999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8.5039999999999977E-2</v>
      </c>
      <c r="X99">
        <f t="shared" si="1"/>
        <v>4.7319999999999987E-2</v>
      </c>
      <c r="Y99">
        <f t="shared" si="1"/>
        <v>0.1149199999999999</v>
      </c>
      <c r="Z99">
        <f t="shared" si="1"/>
        <v>4.9479200000000052</v>
      </c>
      <c r="AA99">
        <f t="shared" si="1"/>
        <v>0.44069000000000014</v>
      </c>
      <c r="AB99">
        <f t="shared" si="1"/>
        <v>0.17422999999999994</v>
      </c>
      <c r="AC99">
        <f t="shared" si="1"/>
        <v>6.9600000000000037E-2</v>
      </c>
      <c r="AD99">
        <f t="shared" si="1"/>
        <v>0.33931499999999992</v>
      </c>
      <c r="AE99">
        <f t="shared" si="1"/>
        <v>1.6650000000000005E-2</v>
      </c>
      <c r="AF99">
        <f t="shared" si="1"/>
        <v>0.14496000000000001</v>
      </c>
      <c r="AG99">
        <f t="shared" si="1"/>
        <v>4.5962499999999996E-2</v>
      </c>
      <c r="AH99">
        <f t="shared" si="1"/>
        <v>0.29880000000000051</v>
      </c>
      <c r="AI99">
        <f t="shared" si="1"/>
        <v>0.91881999999999853</v>
      </c>
      <c r="AJ99">
        <f t="shared" si="1"/>
        <v>0.26819999999999999</v>
      </c>
      <c r="AK99">
        <f t="shared" si="1"/>
        <v>0.28992000000000007</v>
      </c>
      <c r="AL99">
        <f t="shared" si="1"/>
        <v>0.57020000000000004</v>
      </c>
      <c r="AM99">
        <f t="shared" si="1"/>
        <v>1.2563200000000001</v>
      </c>
      <c r="AN99">
        <f t="shared" si="1"/>
        <v>0.39513999999999944</v>
      </c>
      <c r="AO99">
        <f t="shared" si="1"/>
        <v>0.29880000000000051</v>
      </c>
      <c r="AP99">
        <f t="shared" si="1"/>
        <v>0.13288</v>
      </c>
      <c r="AQ99">
        <f t="shared" si="1"/>
        <v>0.91881999999999853</v>
      </c>
      <c r="AR99">
        <f t="shared" si="1"/>
        <v>0.12564499999999992</v>
      </c>
      <c r="AS99">
        <f t="shared" si="1"/>
        <v>0.17314999999999989</v>
      </c>
      <c r="AT99">
        <f t="shared" si="1"/>
        <v>0.43487999999999971</v>
      </c>
      <c r="AU99">
        <f t="shared" si="1"/>
        <v>0.91881999999999853</v>
      </c>
      <c r="AV99">
        <f t="shared" si="1"/>
        <v>0.48642999999999958</v>
      </c>
      <c r="AW99">
        <f t="shared" si="1"/>
        <v>1.0037949999999995</v>
      </c>
      <c r="AX99">
        <f t="shared" si="1"/>
        <v>1.5271500000000002</v>
      </c>
      <c r="AY99">
        <f t="shared" si="1"/>
        <v>4.9044999999999998E-2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546</v>
      </c>
      <c r="Z100" t="s">
        <v>547</v>
      </c>
      <c r="AA100" t="s">
        <v>549</v>
      </c>
      <c r="AB100" t="s">
        <v>550</v>
      </c>
      <c r="AC100" t="s">
        <v>552</v>
      </c>
      <c r="AD100" t="s">
        <v>554</v>
      </c>
      <c r="AE100" t="s">
        <v>556</v>
      </c>
      <c r="AF100" t="s">
        <v>558</v>
      </c>
      <c r="AG100" t="s">
        <v>560</v>
      </c>
      <c r="AH100" t="s">
        <v>562</v>
      </c>
      <c r="AI100" t="s">
        <v>564</v>
      </c>
      <c r="AJ100" t="s">
        <v>566</v>
      </c>
      <c r="AK100" t="s">
        <v>568</v>
      </c>
      <c r="AL100" t="s">
        <v>570</v>
      </c>
      <c r="AM100" t="s">
        <v>572</v>
      </c>
      <c r="AN100" t="s">
        <v>574</v>
      </c>
      <c r="AO100" t="s">
        <v>576</v>
      </c>
      <c r="AP100" t="s">
        <v>577</v>
      </c>
      <c r="AQ100" t="s">
        <v>579</v>
      </c>
      <c r="AR100" t="s">
        <v>581</v>
      </c>
      <c r="AS100" t="s">
        <v>583</v>
      </c>
      <c r="AT100" t="s">
        <v>584</v>
      </c>
      <c r="AU100" t="s">
        <v>585</v>
      </c>
      <c r="AV100" t="s">
        <v>586</v>
      </c>
      <c r="AW100" t="s">
        <v>588</v>
      </c>
      <c r="AX100" t="s">
        <v>590</v>
      </c>
      <c r="AY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437</v>
      </c>
      <c r="AB2" t="s">
        <v>334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43.78</v>
      </c>
      <c r="I3" s="54">
        <v>69.58</v>
      </c>
      <c r="J3" s="54">
        <v>57.98</v>
      </c>
      <c r="K3" s="54">
        <v>0</v>
      </c>
      <c r="L3" s="54">
        <v>7.73</v>
      </c>
      <c r="M3" s="73">
        <v>0.87</v>
      </c>
      <c r="N3" s="72">
        <v>0</v>
      </c>
      <c r="O3" s="54">
        <v>0</v>
      </c>
      <c r="P3" s="54">
        <v>0</v>
      </c>
      <c r="Q3" s="54">
        <v>-31</v>
      </c>
      <c r="R3" s="54">
        <v>0</v>
      </c>
      <c r="S3" s="73">
        <v>0</v>
      </c>
      <c r="T3" t="s">
        <v>592</v>
      </c>
      <c r="U3" s="74">
        <v>-32.200000000000003</v>
      </c>
      <c r="V3" s="75">
        <v>179.94</v>
      </c>
      <c r="W3">
        <v>43.49</v>
      </c>
      <c r="X3">
        <v>69.58</v>
      </c>
      <c r="Y3">
        <v>-1.2</v>
      </c>
      <c r="Z3">
        <v>7.73</v>
      </c>
      <c r="AA3">
        <v>-31</v>
      </c>
      <c r="AB3">
        <v>0.87</v>
      </c>
      <c r="AC3">
        <v>0.28999999999999998</v>
      </c>
      <c r="AD3">
        <v>57.98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101.75</v>
      </c>
      <c r="I4" s="47">
        <v>41.56</v>
      </c>
      <c r="J4" s="47">
        <v>38.659999999999997</v>
      </c>
      <c r="K4" s="47">
        <v>0</v>
      </c>
      <c r="L4" s="47">
        <v>8.1199999999999992</v>
      </c>
      <c r="M4" s="75">
        <v>0.87</v>
      </c>
      <c r="N4" s="74">
        <v>0</v>
      </c>
      <c r="O4" s="47">
        <v>0</v>
      </c>
      <c r="P4" s="47">
        <v>0</v>
      </c>
      <c r="Q4" s="47">
        <v>-34</v>
      </c>
      <c r="R4" s="47">
        <v>0</v>
      </c>
      <c r="S4" s="75">
        <v>0</v>
      </c>
      <c r="U4" s="74">
        <v>-35.200000000000003</v>
      </c>
      <c r="V4" s="75">
        <v>190.96</v>
      </c>
      <c r="W4">
        <v>101.46</v>
      </c>
      <c r="X4">
        <v>41.56</v>
      </c>
      <c r="Y4">
        <v>-1.2</v>
      </c>
      <c r="Z4">
        <v>8.1199999999999992</v>
      </c>
      <c r="AA4">
        <v>-34</v>
      </c>
      <c r="AB4">
        <v>0.87</v>
      </c>
      <c r="AC4">
        <v>0.28999999999999998</v>
      </c>
      <c r="AD4">
        <v>38.659999999999997</v>
      </c>
    </row>
    <row r="5" spans="1:30">
      <c r="A5" s="113" t="s">
        <v>538</v>
      </c>
      <c r="G5" t="s">
        <v>47</v>
      </c>
      <c r="H5" s="74">
        <v>146.88999999999999</v>
      </c>
      <c r="I5" s="47">
        <v>57.02</v>
      </c>
      <c r="J5" s="47">
        <v>38.659999999999997</v>
      </c>
      <c r="K5" s="47">
        <v>0</v>
      </c>
      <c r="L5" s="47">
        <v>7.92</v>
      </c>
      <c r="M5" s="75">
        <v>0.39</v>
      </c>
      <c r="N5" s="74">
        <v>0</v>
      </c>
      <c r="O5" s="47">
        <v>0</v>
      </c>
      <c r="P5" s="47">
        <v>0</v>
      </c>
      <c r="Q5" s="47">
        <v>-38</v>
      </c>
      <c r="R5" s="47">
        <v>0</v>
      </c>
      <c r="S5" s="75">
        <v>0</v>
      </c>
      <c r="U5" s="74">
        <v>-39.200000000000003</v>
      </c>
      <c r="V5" s="75">
        <v>250.88</v>
      </c>
      <c r="W5">
        <v>146.88999999999999</v>
      </c>
      <c r="X5">
        <v>57.02</v>
      </c>
      <c r="Y5">
        <v>-1.2</v>
      </c>
      <c r="Z5">
        <v>7.92</v>
      </c>
      <c r="AA5">
        <v>-38</v>
      </c>
      <c r="AB5">
        <v>0.39</v>
      </c>
      <c r="AC5">
        <v>0</v>
      </c>
      <c r="AD5">
        <v>38.659999999999997</v>
      </c>
    </row>
    <row r="6" spans="1:30">
      <c r="A6" t="s">
        <v>539</v>
      </c>
      <c r="G6" t="s">
        <v>48</v>
      </c>
      <c r="H6" s="74">
        <v>150.75</v>
      </c>
      <c r="I6" s="47">
        <v>29.96</v>
      </c>
      <c r="J6" s="47">
        <v>38.659999999999997</v>
      </c>
      <c r="K6" s="47">
        <v>0</v>
      </c>
      <c r="L6" s="47">
        <v>7.83</v>
      </c>
      <c r="M6" s="75">
        <v>0</v>
      </c>
      <c r="N6" s="74">
        <v>0</v>
      </c>
      <c r="O6" s="47">
        <v>0</v>
      </c>
      <c r="P6" s="47">
        <v>0</v>
      </c>
      <c r="Q6" s="47">
        <v>-41</v>
      </c>
      <c r="R6" s="47">
        <v>0</v>
      </c>
      <c r="S6" s="75">
        <v>0</v>
      </c>
      <c r="U6" s="74">
        <v>-42.2</v>
      </c>
      <c r="V6" s="75">
        <v>227.2</v>
      </c>
      <c r="W6">
        <v>150.75</v>
      </c>
      <c r="X6">
        <v>29.96</v>
      </c>
      <c r="Y6">
        <v>-1.2</v>
      </c>
      <c r="Z6">
        <v>7.83</v>
      </c>
      <c r="AA6">
        <v>-41</v>
      </c>
      <c r="AB6">
        <v>0</v>
      </c>
      <c r="AC6">
        <v>0</v>
      </c>
      <c r="AD6">
        <v>38.659999999999997</v>
      </c>
    </row>
    <row r="7" spans="1:30">
      <c r="G7" t="s">
        <v>49</v>
      </c>
      <c r="H7" s="74">
        <v>158.78</v>
      </c>
      <c r="I7" s="47">
        <v>127.56</v>
      </c>
      <c r="J7" s="47">
        <v>24.16</v>
      </c>
      <c r="K7" s="47">
        <v>0</v>
      </c>
      <c r="L7" s="47">
        <v>7.54</v>
      </c>
      <c r="M7" s="75">
        <v>0</v>
      </c>
      <c r="N7" s="74">
        <v>0</v>
      </c>
      <c r="O7" s="47">
        <v>0</v>
      </c>
      <c r="P7" s="47">
        <v>0</v>
      </c>
      <c r="Q7" s="47">
        <v>-39</v>
      </c>
      <c r="R7" s="47">
        <v>0</v>
      </c>
      <c r="S7" s="75">
        <v>0</v>
      </c>
      <c r="U7" s="74">
        <v>-40.200000000000003</v>
      </c>
      <c r="V7" s="75">
        <v>318.04000000000002</v>
      </c>
      <c r="W7">
        <v>158.49</v>
      </c>
      <c r="X7">
        <v>127.56</v>
      </c>
      <c r="Y7">
        <v>-1.2</v>
      </c>
      <c r="Z7">
        <v>7.54</v>
      </c>
      <c r="AA7">
        <v>-39</v>
      </c>
      <c r="AB7">
        <v>0</v>
      </c>
      <c r="AC7">
        <v>0.28999999999999998</v>
      </c>
      <c r="AD7">
        <v>24.16</v>
      </c>
    </row>
    <row r="8" spans="1:30">
      <c r="G8" t="s">
        <v>50</v>
      </c>
      <c r="H8" s="74">
        <v>159.75</v>
      </c>
      <c r="I8" s="47">
        <v>104.37</v>
      </c>
      <c r="J8" s="47">
        <v>14.5</v>
      </c>
      <c r="K8" s="47">
        <v>0</v>
      </c>
      <c r="L8" s="47">
        <v>7.34</v>
      </c>
      <c r="M8" s="75">
        <v>0</v>
      </c>
      <c r="N8" s="74">
        <v>0</v>
      </c>
      <c r="O8" s="47">
        <v>0</v>
      </c>
      <c r="P8" s="47">
        <v>0</v>
      </c>
      <c r="Q8" s="47">
        <v>-41</v>
      </c>
      <c r="R8" s="47">
        <v>0</v>
      </c>
      <c r="S8" s="75">
        <v>0</v>
      </c>
      <c r="U8" s="74">
        <v>-42.2</v>
      </c>
      <c r="V8" s="75">
        <v>285.95999999999998</v>
      </c>
      <c r="W8">
        <v>159.46</v>
      </c>
      <c r="X8">
        <v>104.37</v>
      </c>
      <c r="Y8">
        <v>-1.2</v>
      </c>
      <c r="Z8">
        <v>7.34</v>
      </c>
      <c r="AA8">
        <v>-41</v>
      </c>
      <c r="AB8">
        <v>0</v>
      </c>
      <c r="AC8">
        <v>0.28999999999999998</v>
      </c>
      <c r="AD8">
        <v>14.5</v>
      </c>
    </row>
    <row r="9" spans="1:30">
      <c r="G9" t="s">
        <v>51</v>
      </c>
      <c r="H9" s="74">
        <v>115.29</v>
      </c>
      <c r="I9" s="47">
        <v>104.37</v>
      </c>
      <c r="J9" s="47">
        <v>38.659999999999997</v>
      </c>
      <c r="K9" s="47">
        <v>0</v>
      </c>
      <c r="L9" s="47">
        <v>7.25</v>
      </c>
      <c r="M9" s="75">
        <v>0</v>
      </c>
      <c r="N9" s="74">
        <v>0</v>
      </c>
      <c r="O9" s="47">
        <v>0</v>
      </c>
      <c r="P9" s="47">
        <v>0</v>
      </c>
      <c r="Q9" s="47">
        <v>-42</v>
      </c>
      <c r="R9" s="47">
        <v>0</v>
      </c>
      <c r="S9" s="75">
        <v>0</v>
      </c>
      <c r="U9" s="74">
        <v>-43.2</v>
      </c>
      <c r="V9" s="75">
        <v>265.57</v>
      </c>
      <c r="W9">
        <v>115</v>
      </c>
      <c r="X9">
        <v>104.37</v>
      </c>
      <c r="Y9">
        <v>-1.2</v>
      </c>
      <c r="Z9">
        <v>7.25</v>
      </c>
      <c r="AA9">
        <v>-42</v>
      </c>
      <c r="AB9">
        <v>0</v>
      </c>
      <c r="AC9">
        <v>0.28999999999999998</v>
      </c>
      <c r="AD9">
        <v>38.659999999999997</v>
      </c>
    </row>
    <row r="10" spans="1:30">
      <c r="G10" t="s">
        <v>52</v>
      </c>
      <c r="H10" s="74">
        <v>124.95</v>
      </c>
      <c r="I10" s="47">
        <v>81.180000000000007</v>
      </c>
      <c r="J10" s="47">
        <v>43.49</v>
      </c>
      <c r="K10" s="47">
        <v>0</v>
      </c>
      <c r="L10" s="47">
        <v>7.15</v>
      </c>
      <c r="M10" s="75">
        <v>0</v>
      </c>
      <c r="N10" s="74">
        <v>0</v>
      </c>
      <c r="O10" s="47">
        <v>0</v>
      </c>
      <c r="P10" s="47">
        <v>0</v>
      </c>
      <c r="Q10" s="47">
        <v>-44</v>
      </c>
      <c r="R10" s="47">
        <v>0</v>
      </c>
      <c r="S10" s="75">
        <v>0</v>
      </c>
      <c r="U10" s="74">
        <v>-45.2</v>
      </c>
      <c r="V10" s="75">
        <v>256.77</v>
      </c>
      <c r="W10">
        <v>124.66</v>
      </c>
      <c r="X10">
        <v>81.180000000000007</v>
      </c>
      <c r="Y10">
        <v>-1.2</v>
      </c>
      <c r="Z10">
        <v>7.15</v>
      </c>
      <c r="AA10">
        <v>-44</v>
      </c>
      <c r="AB10">
        <v>0</v>
      </c>
      <c r="AC10">
        <v>0.28999999999999998</v>
      </c>
      <c r="AD10">
        <v>43.49</v>
      </c>
    </row>
    <row r="11" spans="1:30">
      <c r="G11" t="s">
        <v>53</v>
      </c>
      <c r="H11" s="74">
        <v>122.06</v>
      </c>
      <c r="I11" s="47">
        <v>79.239999999999995</v>
      </c>
      <c r="J11" s="47">
        <v>53.15</v>
      </c>
      <c r="K11" s="47">
        <v>0</v>
      </c>
      <c r="L11" s="47">
        <v>6.96</v>
      </c>
      <c r="M11" s="75">
        <v>0</v>
      </c>
      <c r="N11" s="74">
        <v>0</v>
      </c>
      <c r="O11" s="47">
        <v>0</v>
      </c>
      <c r="P11" s="47">
        <v>0</v>
      </c>
      <c r="Q11" s="47">
        <v>-46</v>
      </c>
      <c r="R11" s="47">
        <v>0</v>
      </c>
      <c r="S11" s="75">
        <v>0</v>
      </c>
      <c r="U11" s="74">
        <v>-47.2</v>
      </c>
      <c r="V11" s="75">
        <v>261.41000000000003</v>
      </c>
      <c r="W11">
        <v>121.77</v>
      </c>
      <c r="X11">
        <v>79.239999999999995</v>
      </c>
      <c r="Y11">
        <v>-1.2</v>
      </c>
      <c r="Z11">
        <v>6.96</v>
      </c>
      <c r="AA11">
        <v>-46</v>
      </c>
      <c r="AB11">
        <v>0</v>
      </c>
      <c r="AC11">
        <v>0.28999999999999998</v>
      </c>
      <c r="AD11">
        <v>53.15</v>
      </c>
    </row>
    <row r="12" spans="1:30">
      <c r="G12" t="s">
        <v>54</v>
      </c>
      <c r="H12" s="74">
        <v>124.96000000000001</v>
      </c>
      <c r="I12" s="47">
        <v>82.14</v>
      </c>
      <c r="J12" s="47">
        <v>48.32</v>
      </c>
      <c r="K12" s="47">
        <v>0</v>
      </c>
      <c r="L12" s="47">
        <v>6.76</v>
      </c>
      <c r="M12" s="75">
        <v>0</v>
      </c>
      <c r="N12" s="74">
        <v>0</v>
      </c>
      <c r="O12" s="47">
        <v>0</v>
      </c>
      <c r="P12" s="47">
        <v>0</v>
      </c>
      <c r="Q12" s="47">
        <v>-48</v>
      </c>
      <c r="R12" s="47">
        <v>0</v>
      </c>
      <c r="S12" s="75">
        <v>0</v>
      </c>
      <c r="U12" s="74">
        <v>-49.2</v>
      </c>
      <c r="V12" s="75">
        <v>262.18</v>
      </c>
      <c r="W12">
        <v>124.67</v>
      </c>
      <c r="X12">
        <v>82.14</v>
      </c>
      <c r="Y12">
        <v>-1.2</v>
      </c>
      <c r="Z12">
        <v>6.76</v>
      </c>
      <c r="AA12">
        <v>-48</v>
      </c>
      <c r="AB12">
        <v>0</v>
      </c>
      <c r="AC12">
        <v>0.28999999999999998</v>
      </c>
      <c r="AD12">
        <v>48.32</v>
      </c>
    </row>
    <row r="13" spans="1:30">
      <c r="G13" t="s">
        <v>55</v>
      </c>
      <c r="H13" s="74">
        <v>112.39</v>
      </c>
      <c r="I13" s="47">
        <v>104.37</v>
      </c>
      <c r="J13" s="47">
        <v>38.659999999999997</v>
      </c>
      <c r="K13" s="47">
        <v>0</v>
      </c>
      <c r="L13" s="47">
        <v>6.67</v>
      </c>
      <c r="M13" s="75">
        <v>0</v>
      </c>
      <c r="N13" s="74">
        <v>0</v>
      </c>
      <c r="O13" s="47">
        <v>0</v>
      </c>
      <c r="P13" s="47">
        <v>0</v>
      </c>
      <c r="Q13" s="47">
        <v>-49</v>
      </c>
      <c r="R13" s="47">
        <v>0</v>
      </c>
      <c r="S13" s="75">
        <v>0</v>
      </c>
      <c r="U13" s="74">
        <v>-50.2</v>
      </c>
      <c r="V13" s="75">
        <v>262.08999999999997</v>
      </c>
      <c r="W13">
        <v>112.1</v>
      </c>
      <c r="X13">
        <v>104.37</v>
      </c>
      <c r="Y13">
        <v>-1.2</v>
      </c>
      <c r="Z13">
        <v>6.67</v>
      </c>
      <c r="AA13">
        <v>-49</v>
      </c>
      <c r="AB13">
        <v>0</v>
      </c>
      <c r="AC13">
        <v>0.28999999999999998</v>
      </c>
      <c r="AD13">
        <v>38.659999999999997</v>
      </c>
    </row>
    <row r="14" spans="1:30">
      <c r="G14" t="s">
        <v>56</v>
      </c>
      <c r="H14" s="74">
        <v>113.37</v>
      </c>
      <c r="I14" s="47">
        <v>92.77</v>
      </c>
      <c r="J14" s="47">
        <v>33.82</v>
      </c>
      <c r="K14" s="47">
        <v>0</v>
      </c>
      <c r="L14" s="47">
        <v>6.57</v>
      </c>
      <c r="M14" s="75">
        <v>0</v>
      </c>
      <c r="N14" s="74">
        <v>0</v>
      </c>
      <c r="O14" s="47">
        <v>0</v>
      </c>
      <c r="P14" s="47">
        <v>0</v>
      </c>
      <c r="Q14" s="47">
        <v>-49</v>
      </c>
      <c r="R14" s="47">
        <v>0</v>
      </c>
      <c r="S14" s="75">
        <v>0</v>
      </c>
      <c r="U14" s="74">
        <v>-50.2</v>
      </c>
      <c r="V14" s="75">
        <v>246.53</v>
      </c>
      <c r="W14">
        <v>113.08</v>
      </c>
      <c r="X14">
        <v>92.77</v>
      </c>
      <c r="Y14">
        <v>-1.2</v>
      </c>
      <c r="Z14">
        <v>6.57</v>
      </c>
      <c r="AA14">
        <v>-49</v>
      </c>
      <c r="AB14">
        <v>0</v>
      </c>
      <c r="AC14">
        <v>0.28999999999999998</v>
      </c>
      <c r="AD14">
        <v>33.82</v>
      </c>
    </row>
    <row r="15" spans="1:30">
      <c r="G15" t="s">
        <v>57</v>
      </c>
      <c r="H15" s="74">
        <v>100.80000000000001</v>
      </c>
      <c r="I15" s="47">
        <v>77.31</v>
      </c>
      <c r="J15" s="47">
        <v>28.99</v>
      </c>
      <c r="K15" s="47">
        <v>0</v>
      </c>
      <c r="L15" s="47">
        <v>6.57</v>
      </c>
      <c r="M15" s="75">
        <v>0</v>
      </c>
      <c r="N15" s="74">
        <v>0</v>
      </c>
      <c r="O15" s="47">
        <v>0</v>
      </c>
      <c r="P15" s="47">
        <v>0</v>
      </c>
      <c r="Q15" s="47">
        <v>-46</v>
      </c>
      <c r="R15" s="47">
        <v>0</v>
      </c>
      <c r="S15" s="75">
        <v>0</v>
      </c>
      <c r="U15" s="74">
        <v>-47.2</v>
      </c>
      <c r="V15" s="75">
        <v>213.67</v>
      </c>
      <c r="W15">
        <v>100.51</v>
      </c>
      <c r="X15">
        <v>77.31</v>
      </c>
      <c r="Y15">
        <v>-1.2</v>
      </c>
      <c r="Z15">
        <v>6.57</v>
      </c>
      <c r="AA15">
        <v>-46</v>
      </c>
      <c r="AB15">
        <v>0</v>
      </c>
      <c r="AC15">
        <v>0.28999999999999998</v>
      </c>
      <c r="AD15">
        <v>28.99</v>
      </c>
    </row>
    <row r="16" spans="1:30">
      <c r="G16" t="s">
        <v>58</v>
      </c>
      <c r="H16" s="74">
        <v>99.84</v>
      </c>
      <c r="I16" s="47">
        <v>63.78</v>
      </c>
      <c r="J16" s="47">
        <v>28.99</v>
      </c>
      <c r="K16" s="47">
        <v>0</v>
      </c>
      <c r="L16" s="47">
        <v>6.57</v>
      </c>
      <c r="M16" s="75">
        <v>0</v>
      </c>
      <c r="N16" s="74">
        <v>0</v>
      </c>
      <c r="O16" s="47">
        <v>0</v>
      </c>
      <c r="P16" s="47">
        <v>0</v>
      </c>
      <c r="Q16" s="47">
        <v>-48</v>
      </c>
      <c r="R16" s="47">
        <v>0</v>
      </c>
      <c r="S16" s="75">
        <v>0</v>
      </c>
      <c r="U16" s="74">
        <v>-49.2</v>
      </c>
      <c r="V16" s="75">
        <v>199.18</v>
      </c>
      <c r="W16">
        <v>99.55</v>
      </c>
      <c r="X16">
        <v>63.78</v>
      </c>
      <c r="Y16">
        <v>-1.2</v>
      </c>
      <c r="Z16">
        <v>6.57</v>
      </c>
      <c r="AA16">
        <v>-48</v>
      </c>
      <c r="AB16">
        <v>0</v>
      </c>
      <c r="AC16">
        <v>0.28999999999999998</v>
      </c>
      <c r="AD16">
        <v>28.99</v>
      </c>
    </row>
    <row r="17" spans="7:30">
      <c r="G17" t="s">
        <v>59</v>
      </c>
      <c r="H17" s="74">
        <v>68.910000000000011</v>
      </c>
      <c r="I17" s="47">
        <v>47.35</v>
      </c>
      <c r="J17" s="47">
        <v>9.66</v>
      </c>
      <c r="K17" s="47">
        <v>0</v>
      </c>
      <c r="L17" s="47">
        <v>6.57</v>
      </c>
      <c r="M17" s="75">
        <v>0</v>
      </c>
      <c r="N17" s="74">
        <v>0</v>
      </c>
      <c r="O17" s="47">
        <v>0</v>
      </c>
      <c r="P17" s="47">
        <v>0</v>
      </c>
      <c r="Q17" s="47">
        <v>-48</v>
      </c>
      <c r="R17" s="47">
        <v>0</v>
      </c>
      <c r="S17" s="75">
        <v>0</v>
      </c>
      <c r="U17" s="74">
        <v>-49.2</v>
      </c>
      <c r="V17" s="75">
        <v>132.49</v>
      </c>
      <c r="W17">
        <v>68.62</v>
      </c>
      <c r="X17">
        <v>47.35</v>
      </c>
      <c r="Y17">
        <v>-1.2</v>
      </c>
      <c r="Z17">
        <v>6.57</v>
      </c>
      <c r="AA17">
        <v>-48</v>
      </c>
      <c r="AB17">
        <v>0</v>
      </c>
      <c r="AC17">
        <v>0.28999999999999998</v>
      </c>
      <c r="AD17">
        <v>9.66</v>
      </c>
    </row>
    <row r="18" spans="7:30">
      <c r="G18" t="s">
        <v>60</v>
      </c>
      <c r="H18" s="74">
        <v>55.38</v>
      </c>
      <c r="I18" s="47">
        <v>48.32</v>
      </c>
      <c r="J18" s="47">
        <v>9.66</v>
      </c>
      <c r="K18" s="47">
        <v>0</v>
      </c>
      <c r="L18" s="47">
        <v>6.57</v>
      </c>
      <c r="M18" s="75">
        <v>0.1</v>
      </c>
      <c r="N18" s="74">
        <v>0</v>
      </c>
      <c r="O18" s="47">
        <v>0</v>
      </c>
      <c r="P18" s="47">
        <v>0</v>
      </c>
      <c r="Q18" s="47">
        <v>-48</v>
      </c>
      <c r="R18" s="47">
        <v>0</v>
      </c>
      <c r="S18" s="75">
        <v>0</v>
      </c>
      <c r="U18" s="74">
        <v>-49.2</v>
      </c>
      <c r="V18" s="75">
        <v>120.03</v>
      </c>
      <c r="W18">
        <v>55.09</v>
      </c>
      <c r="X18">
        <v>48.32</v>
      </c>
      <c r="Y18">
        <v>-1.2</v>
      </c>
      <c r="Z18">
        <v>6.57</v>
      </c>
      <c r="AA18">
        <v>-48</v>
      </c>
      <c r="AB18">
        <v>0.1</v>
      </c>
      <c r="AC18">
        <v>0.28999999999999998</v>
      </c>
      <c r="AD18">
        <v>9.66</v>
      </c>
    </row>
    <row r="19" spans="7:30">
      <c r="G19" t="s">
        <v>61</v>
      </c>
      <c r="H19" s="74">
        <v>40.880000000000003</v>
      </c>
      <c r="I19" s="47">
        <v>45.42</v>
      </c>
      <c r="J19" s="47">
        <v>9.66</v>
      </c>
      <c r="K19" s="47">
        <v>0</v>
      </c>
      <c r="L19" s="47">
        <v>6.57</v>
      </c>
      <c r="M19" s="75">
        <v>0.1</v>
      </c>
      <c r="N19" s="74">
        <v>0</v>
      </c>
      <c r="O19" s="47">
        <v>0</v>
      </c>
      <c r="P19" s="47">
        <v>0</v>
      </c>
      <c r="Q19" s="47">
        <v>-48</v>
      </c>
      <c r="R19" s="47">
        <v>0</v>
      </c>
      <c r="S19" s="75">
        <v>0</v>
      </c>
      <c r="U19" s="74">
        <v>-49.2</v>
      </c>
      <c r="V19" s="75">
        <v>102.63</v>
      </c>
      <c r="W19">
        <v>40.590000000000003</v>
      </c>
      <c r="X19">
        <v>45.42</v>
      </c>
      <c r="Y19">
        <v>-1.2</v>
      </c>
      <c r="Z19">
        <v>6.57</v>
      </c>
      <c r="AA19">
        <v>-48</v>
      </c>
      <c r="AB19">
        <v>0.1</v>
      </c>
      <c r="AC19">
        <v>0.28999999999999998</v>
      </c>
      <c r="AD19">
        <v>9.66</v>
      </c>
    </row>
    <row r="20" spans="7:30">
      <c r="G20" t="s">
        <v>62</v>
      </c>
      <c r="H20" s="74">
        <v>48.62</v>
      </c>
      <c r="I20" s="47">
        <v>0</v>
      </c>
      <c r="J20" s="47">
        <v>9.66</v>
      </c>
      <c r="K20" s="47">
        <v>0</v>
      </c>
      <c r="L20" s="47">
        <v>6.57</v>
      </c>
      <c r="M20" s="75">
        <v>0</v>
      </c>
      <c r="N20" s="74">
        <v>0</v>
      </c>
      <c r="O20" s="47">
        <v>0</v>
      </c>
      <c r="P20" s="47">
        <v>0</v>
      </c>
      <c r="Q20" s="47">
        <v>-49</v>
      </c>
      <c r="R20" s="47">
        <v>0</v>
      </c>
      <c r="S20" s="75">
        <v>0</v>
      </c>
      <c r="U20" s="74">
        <v>-50.2</v>
      </c>
      <c r="V20" s="75">
        <v>64.849999999999994</v>
      </c>
      <c r="W20">
        <v>48.33</v>
      </c>
      <c r="X20">
        <v>0</v>
      </c>
      <c r="Y20">
        <v>-1.2</v>
      </c>
      <c r="Z20">
        <v>6.57</v>
      </c>
      <c r="AA20">
        <v>-49</v>
      </c>
      <c r="AB20">
        <v>0</v>
      </c>
      <c r="AC20">
        <v>0.28999999999999998</v>
      </c>
      <c r="AD20">
        <v>9.66</v>
      </c>
    </row>
    <row r="21" spans="7:30">
      <c r="G21" t="s">
        <v>63</v>
      </c>
      <c r="H21" s="74">
        <v>58.28</v>
      </c>
      <c r="I21" s="47">
        <v>0</v>
      </c>
      <c r="J21" s="47">
        <v>9.66</v>
      </c>
      <c r="K21" s="47">
        <v>0</v>
      </c>
      <c r="L21" s="47">
        <v>6.57</v>
      </c>
      <c r="M21" s="75">
        <v>0</v>
      </c>
      <c r="N21" s="74">
        <v>0</v>
      </c>
      <c r="O21" s="47">
        <v>0</v>
      </c>
      <c r="P21" s="47">
        <v>0</v>
      </c>
      <c r="Q21" s="47">
        <v>-50</v>
      </c>
      <c r="R21" s="47">
        <v>0</v>
      </c>
      <c r="S21" s="75">
        <v>0</v>
      </c>
      <c r="U21" s="74">
        <v>-51.2</v>
      </c>
      <c r="V21" s="75">
        <v>74.510000000000005</v>
      </c>
      <c r="W21">
        <v>57.99</v>
      </c>
      <c r="X21">
        <v>0</v>
      </c>
      <c r="Y21">
        <v>-1.2</v>
      </c>
      <c r="Z21">
        <v>6.57</v>
      </c>
      <c r="AA21">
        <v>-50</v>
      </c>
      <c r="AB21">
        <v>0</v>
      </c>
      <c r="AC21">
        <v>0.28999999999999998</v>
      </c>
      <c r="AD21">
        <v>9.66</v>
      </c>
    </row>
    <row r="22" spans="7:30">
      <c r="G22" t="s">
        <v>64</v>
      </c>
      <c r="H22" s="74">
        <v>78.570000000000007</v>
      </c>
      <c r="I22" s="47">
        <v>0</v>
      </c>
      <c r="J22" s="47">
        <v>9.66</v>
      </c>
      <c r="K22" s="47">
        <v>0</v>
      </c>
      <c r="L22" s="47">
        <v>6.57</v>
      </c>
      <c r="M22" s="75">
        <v>0</v>
      </c>
      <c r="N22" s="74">
        <v>0</v>
      </c>
      <c r="O22" s="47">
        <v>0</v>
      </c>
      <c r="P22" s="47">
        <v>0</v>
      </c>
      <c r="Q22" s="47">
        <v>-50</v>
      </c>
      <c r="R22" s="47">
        <v>0</v>
      </c>
      <c r="S22" s="75">
        <v>0</v>
      </c>
      <c r="U22" s="74">
        <v>-51.2</v>
      </c>
      <c r="V22" s="75">
        <v>94.8</v>
      </c>
      <c r="W22">
        <v>78.28</v>
      </c>
      <c r="X22">
        <v>0</v>
      </c>
      <c r="Y22">
        <v>-1.2</v>
      </c>
      <c r="Z22">
        <v>6.57</v>
      </c>
      <c r="AA22">
        <v>-50</v>
      </c>
      <c r="AB22">
        <v>0</v>
      </c>
      <c r="AC22">
        <v>0.28999999999999998</v>
      </c>
      <c r="AD22">
        <v>9.66</v>
      </c>
    </row>
    <row r="23" spans="7:30">
      <c r="G23" t="s">
        <v>65</v>
      </c>
      <c r="H23" s="74">
        <v>46.68</v>
      </c>
      <c r="I23" s="47">
        <v>6.76</v>
      </c>
      <c r="J23" s="47">
        <v>0</v>
      </c>
      <c r="K23" s="47">
        <v>0</v>
      </c>
      <c r="L23" s="47">
        <v>7.15</v>
      </c>
      <c r="M23" s="75">
        <v>0</v>
      </c>
      <c r="N23" s="74">
        <v>0</v>
      </c>
      <c r="O23" s="47">
        <v>0</v>
      </c>
      <c r="P23" s="47">
        <v>0</v>
      </c>
      <c r="Q23" s="47">
        <v>-49</v>
      </c>
      <c r="R23" s="47">
        <v>0</v>
      </c>
      <c r="S23" s="75">
        <v>0</v>
      </c>
      <c r="U23" s="74">
        <v>-50.2</v>
      </c>
      <c r="V23" s="75">
        <v>60.59</v>
      </c>
      <c r="W23">
        <v>46.39</v>
      </c>
      <c r="X23">
        <v>6.76</v>
      </c>
      <c r="Y23">
        <v>-1.2</v>
      </c>
      <c r="Z23">
        <v>7.15</v>
      </c>
      <c r="AA23">
        <v>-49</v>
      </c>
      <c r="AB23">
        <v>0</v>
      </c>
      <c r="AC23">
        <v>0.28999999999999998</v>
      </c>
      <c r="AD23">
        <v>0</v>
      </c>
    </row>
    <row r="24" spans="7:30">
      <c r="G24" t="s">
        <v>66</v>
      </c>
      <c r="H24" s="74">
        <v>33.14</v>
      </c>
      <c r="I24" s="47">
        <v>0</v>
      </c>
      <c r="J24" s="47">
        <v>0</v>
      </c>
      <c r="K24" s="47">
        <v>0</v>
      </c>
      <c r="L24" s="47">
        <v>7.54</v>
      </c>
      <c r="M24" s="75">
        <v>0.1</v>
      </c>
      <c r="N24" s="74">
        <v>0</v>
      </c>
      <c r="O24" s="47">
        <v>0</v>
      </c>
      <c r="P24" s="47">
        <v>-15</v>
      </c>
      <c r="Q24" s="47">
        <v>-49</v>
      </c>
      <c r="R24" s="47">
        <v>0</v>
      </c>
      <c r="S24" s="75">
        <v>0</v>
      </c>
      <c r="U24" s="74">
        <v>-65.2</v>
      </c>
      <c r="V24" s="75">
        <v>40.78</v>
      </c>
      <c r="W24">
        <v>32.85</v>
      </c>
      <c r="X24">
        <v>0</v>
      </c>
      <c r="Y24">
        <v>-1.2</v>
      </c>
      <c r="Z24">
        <v>7.54</v>
      </c>
      <c r="AA24">
        <v>-49</v>
      </c>
      <c r="AB24">
        <v>0.1</v>
      </c>
      <c r="AC24">
        <v>0.28999999999999998</v>
      </c>
      <c r="AD24">
        <v>-15</v>
      </c>
    </row>
    <row r="25" spans="7:30">
      <c r="G25" t="s">
        <v>67</v>
      </c>
      <c r="H25" s="74">
        <v>0.28999999999999998</v>
      </c>
      <c r="I25" s="47">
        <v>0</v>
      </c>
      <c r="J25" s="47">
        <v>0</v>
      </c>
      <c r="K25" s="47">
        <v>0</v>
      </c>
      <c r="L25" s="47">
        <v>8.1199999999999992</v>
      </c>
      <c r="M25" s="75">
        <v>0</v>
      </c>
      <c r="N25" s="74">
        <v>0</v>
      </c>
      <c r="O25" s="47">
        <v>0</v>
      </c>
      <c r="P25" s="47">
        <v>-10</v>
      </c>
      <c r="Q25" s="47">
        <v>-49</v>
      </c>
      <c r="R25" s="47">
        <v>0</v>
      </c>
      <c r="S25" s="75">
        <v>0</v>
      </c>
      <c r="U25" s="74">
        <v>-60.2</v>
      </c>
      <c r="V25" s="75">
        <v>8.41</v>
      </c>
      <c r="W25">
        <v>0</v>
      </c>
      <c r="X25">
        <v>0</v>
      </c>
      <c r="Y25">
        <v>-1.2</v>
      </c>
      <c r="Z25">
        <v>8.1199999999999992</v>
      </c>
      <c r="AA25">
        <v>-49</v>
      </c>
      <c r="AB25">
        <v>0</v>
      </c>
      <c r="AC25">
        <v>0.28999999999999998</v>
      </c>
      <c r="AD25">
        <v>-10</v>
      </c>
    </row>
    <row r="26" spans="7:30">
      <c r="G26" t="s">
        <v>68</v>
      </c>
      <c r="H26" s="74">
        <v>0.28999999999999998</v>
      </c>
      <c r="I26" s="47">
        <v>0</v>
      </c>
      <c r="J26" s="47">
        <v>0</v>
      </c>
      <c r="K26" s="47">
        <v>0</v>
      </c>
      <c r="L26" s="47">
        <v>8.1199999999999992</v>
      </c>
      <c r="M26" s="75">
        <v>0</v>
      </c>
      <c r="N26" s="74">
        <v>0</v>
      </c>
      <c r="O26" s="47">
        <v>0</v>
      </c>
      <c r="P26" s="47">
        <v>-15</v>
      </c>
      <c r="Q26" s="47">
        <v>-47</v>
      </c>
      <c r="R26" s="47">
        <v>0</v>
      </c>
      <c r="S26" s="75">
        <v>0</v>
      </c>
      <c r="U26" s="74">
        <v>-63.2</v>
      </c>
      <c r="V26" s="75">
        <v>8.41</v>
      </c>
      <c r="W26">
        <v>0</v>
      </c>
      <c r="X26">
        <v>0</v>
      </c>
      <c r="Y26">
        <v>-1.2</v>
      </c>
      <c r="Z26">
        <v>8.1199999999999992</v>
      </c>
      <c r="AA26">
        <v>-47</v>
      </c>
      <c r="AB26">
        <v>0</v>
      </c>
      <c r="AC26">
        <v>0.28999999999999998</v>
      </c>
      <c r="AD26">
        <v>-15</v>
      </c>
    </row>
    <row r="27" spans="7:30">
      <c r="G27" t="s">
        <v>69</v>
      </c>
      <c r="H27" s="74">
        <v>0.28999999999999998</v>
      </c>
      <c r="I27" s="47">
        <v>0</v>
      </c>
      <c r="J27" s="47">
        <v>0</v>
      </c>
      <c r="K27" s="47">
        <v>0</v>
      </c>
      <c r="L27" s="47">
        <v>8.2100000000000009</v>
      </c>
      <c r="M27" s="75">
        <v>0</v>
      </c>
      <c r="N27" s="74">
        <v>0</v>
      </c>
      <c r="O27" s="47">
        <v>0</v>
      </c>
      <c r="P27" s="47">
        <v>0</v>
      </c>
      <c r="Q27" s="47">
        <v>-45</v>
      </c>
      <c r="R27" s="47">
        <v>0</v>
      </c>
      <c r="S27" s="75">
        <v>0</v>
      </c>
      <c r="U27" s="74">
        <v>-46.2</v>
      </c>
      <c r="V27" s="75">
        <v>8.5</v>
      </c>
      <c r="W27">
        <v>0</v>
      </c>
      <c r="X27">
        <v>0</v>
      </c>
      <c r="Y27">
        <v>-1.2</v>
      </c>
      <c r="Z27">
        <v>8.2100000000000009</v>
      </c>
      <c r="AA27">
        <v>-45</v>
      </c>
      <c r="AB27">
        <v>0</v>
      </c>
      <c r="AC27">
        <v>0.28999999999999998</v>
      </c>
      <c r="AD27">
        <v>0</v>
      </c>
    </row>
    <row r="28" spans="7:30">
      <c r="G28" t="s">
        <v>70</v>
      </c>
      <c r="H28" s="74">
        <v>0.28999999999999998</v>
      </c>
      <c r="I28" s="47">
        <v>0</v>
      </c>
      <c r="J28" s="47">
        <v>0</v>
      </c>
      <c r="K28" s="47">
        <v>0</v>
      </c>
      <c r="L28" s="47">
        <v>8.2100000000000009</v>
      </c>
      <c r="M28" s="75">
        <v>0</v>
      </c>
      <c r="N28" s="74">
        <v>0</v>
      </c>
      <c r="O28" s="47">
        <v>0</v>
      </c>
      <c r="P28" s="47">
        <v>0</v>
      </c>
      <c r="Q28" s="47">
        <v>-41</v>
      </c>
      <c r="R28" s="47">
        <v>0</v>
      </c>
      <c r="S28" s="75">
        <v>0</v>
      </c>
      <c r="U28" s="74">
        <v>-42.2</v>
      </c>
      <c r="V28" s="75">
        <v>8.5</v>
      </c>
      <c r="W28">
        <v>0</v>
      </c>
      <c r="X28">
        <v>0</v>
      </c>
      <c r="Y28">
        <v>-1.2</v>
      </c>
      <c r="Z28">
        <v>8.2100000000000009</v>
      </c>
      <c r="AA28">
        <v>-41</v>
      </c>
      <c r="AB28">
        <v>0</v>
      </c>
      <c r="AC28">
        <v>0.28999999999999998</v>
      </c>
      <c r="AD28">
        <v>0</v>
      </c>
    </row>
    <row r="29" spans="7:30">
      <c r="G29" t="s">
        <v>71</v>
      </c>
      <c r="H29" s="74">
        <v>0.28999999999999998</v>
      </c>
      <c r="I29" s="47">
        <v>0</v>
      </c>
      <c r="J29" s="47">
        <v>0</v>
      </c>
      <c r="K29" s="47">
        <v>0</v>
      </c>
      <c r="L29" s="47">
        <v>9.66</v>
      </c>
      <c r="M29" s="75">
        <v>0</v>
      </c>
      <c r="N29" s="74">
        <v>-63</v>
      </c>
      <c r="O29" s="47">
        <v>-21</v>
      </c>
      <c r="P29" s="47">
        <v>-100</v>
      </c>
      <c r="Q29" s="47">
        <v>-39</v>
      </c>
      <c r="R29" s="47">
        <v>0</v>
      </c>
      <c r="S29" s="75">
        <v>0</v>
      </c>
      <c r="U29" s="74">
        <v>-224.2</v>
      </c>
      <c r="V29" s="75">
        <v>9.9499999999999993</v>
      </c>
      <c r="W29">
        <v>-63</v>
      </c>
      <c r="X29">
        <v>-21</v>
      </c>
      <c r="Y29">
        <v>-1.2</v>
      </c>
      <c r="Z29">
        <v>9.66</v>
      </c>
      <c r="AA29">
        <v>-39</v>
      </c>
      <c r="AB29">
        <v>0</v>
      </c>
      <c r="AC29">
        <v>0.28999999999999998</v>
      </c>
      <c r="AD29">
        <v>-100</v>
      </c>
    </row>
    <row r="30" spans="7:30">
      <c r="G30" t="s">
        <v>72</v>
      </c>
      <c r="H30" s="74">
        <v>0.28999999999999998</v>
      </c>
      <c r="I30" s="47">
        <v>0</v>
      </c>
      <c r="J30" s="47">
        <v>0</v>
      </c>
      <c r="K30" s="47">
        <v>0</v>
      </c>
      <c r="L30" s="47">
        <v>9.66</v>
      </c>
      <c r="M30" s="75">
        <v>0</v>
      </c>
      <c r="N30" s="74">
        <v>-58</v>
      </c>
      <c r="O30" s="47">
        <v>-27</v>
      </c>
      <c r="P30" s="47">
        <v>-70</v>
      </c>
      <c r="Q30" s="47">
        <v>-32</v>
      </c>
      <c r="R30" s="47">
        <v>0</v>
      </c>
      <c r="S30" s="75">
        <v>0</v>
      </c>
      <c r="U30" s="74">
        <v>-188.2</v>
      </c>
      <c r="V30" s="75">
        <v>9.9499999999999993</v>
      </c>
      <c r="W30">
        <v>-58</v>
      </c>
      <c r="X30">
        <v>-27</v>
      </c>
      <c r="Y30">
        <v>-1.2</v>
      </c>
      <c r="Z30">
        <v>9.66</v>
      </c>
      <c r="AA30">
        <v>-32</v>
      </c>
      <c r="AB30">
        <v>0</v>
      </c>
      <c r="AC30">
        <v>0.28999999999999998</v>
      </c>
      <c r="AD30">
        <v>-70</v>
      </c>
    </row>
    <row r="31" spans="7:30">
      <c r="G31" t="s">
        <v>73</v>
      </c>
      <c r="H31" s="74">
        <v>0.28999999999999998</v>
      </c>
      <c r="I31" s="47">
        <v>0</v>
      </c>
      <c r="J31" s="47">
        <v>0</v>
      </c>
      <c r="K31" s="47">
        <v>0</v>
      </c>
      <c r="L31" s="47">
        <v>9.66</v>
      </c>
      <c r="M31" s="75">
        <v>0</v>
      </c>
      <c r="N31" s="74">
        <v>-48</v>
      </c>
      <c r="O31" s="47">
        <v>-21</v>
      </c>
      <c r="P31" s="47">
        <v>-140</v>
      </c>
      <c r="Q31" s="47">
        <v>-40</v>
      </c>
      <c r="R31" s="47">
        <v>0</v>
      </c>
      <c r="S31" s="75">
        <v>0</v>
      </c>
      <c r="U31" s="74">
        <v>-250.2</v>
      </c>
      <c r="V31" s="75">
        <v>9.9499999999999993</v>
      </c>
      <c r="W31">
        <v>-48</v>
      </c>
      <c r="X31">
        <v>-21</v>
      </c>
      <c r="Y31">
        <v>-1.2</v>
      </c>
      <c r="Z31">
        <v>9.66</v>
      </c>
      <c r="AA31">
        <v>-40</v>
      </c>
      <c r="AB31">
        <v>0</v>
      </c>
      <c r="AC31">
        <v>0.28999999999999998</v>
      </c>
      <c r="AD31">
        <v>-140</v>
      </c>
    </row>
    <row r="32" spans="7:30">
      <c r="G32" t="s">
        <v>74</v>
      </c>
      <c r="H32" s="74">
        <v>0.28999999999999998</v>
      </c>
      <c r="I32" s="47">
        <v>13.53</v>
      </c>
      <c r="J32" s="47">
        <v>0</v>
      </c>
      <c r="K32" s="47">
        <v>0</v>
      </c>
      <c r="L32" s="47">
        <v>9.66</v>
      </c>
      <c r="M32" s="75">
        <v>0</v>
      </c>
      <c r="N32" s="74">
        <v>0</v>
      </c>
      <c r="O32" s="47">
        <v>0</v>
      </c>
      <c r="P32" s="47">
        <v>-65</v>
      </c>
      <c r="Q32" s="47">
        <v>-39</v>
      </c>
      <c r="R32" s="47">
        <v>0</v>
      </c>
      <c r="S32" s="75">
        <v>0</v>
      </c>
      <c r="U32" s="74">
        <v>-105.2</v>
      </c>
      <c r="V32" s="75">
        <v>23.48</v>
      </c>
      <c r="W32">
        <v>0</v>
      </c>
      <c r="X32">
        <v>13.53</v>
      </c>
      <c r="Y32">
        <v>-1.2</v>
      </c>
      <c r="Z32">
        <v>9.66</v>
      </c>
      <c r="AA32">
        <v>-39</v>
      </c>
      <c r="AB32">
        <v>0</v>
      </c>
      <c r="AC32">
        <v>0.28999999999999998</v>
      </c>
      <c r="AD32">
        <v>-65</v>
      </c>
    </row>
    <row r="33" spans="7:30">
      <c r="G33" t="s">
        <v>75</v>
      </c>
      <c r="H33" s="74">
        <v>31.22</v>
      </c>
      <c r="I33" s="47">
        <v>0</v>
      </c>
      <c r="J33" s="47">
        <v>0</v>
      </c>
      <c r="K33" s="47">
        <v>0</v>
      </c>
      <c r="L33" s="47">
        <v>9.9499999999999993</v>
      </c>
      <c r="M33" s="75">
        <v>0</v>
      </c>
      <c r="N33" s="74">
        <v>0</v>
      </c>
      <c r="O33" s="47">
        <v>-8</v>
      </c>
      <c r="P33" s="47">
        <v>-20</v>
      </c>
      <c r="Q33" s="47">
        <v>-30</v>
      </c>
      <c r="R33" s="47">
        <v>0</v>
      </c>
      <c r="S33" s="75">
        <v>0</v>
      </c>
      <c r="U33" s="74">
        <v>-59.2</v>
      </c>
      <c r="V33" s="75">
        <v>41.17</v>
      </c>
      <c r="W33">
        <v>30.93</v>
      </c>
      <c r="X33">
        <v>-8</v>
      </c>
      <c r="Y33">
        <v>-1.2</v>
      </c>
      <c r="Z33">
        <v>9.9499999999999993</v>
      </c>
      <c r="AA33">
        <v>-30</v>
      </c>
      <c r="AB33">
        <v>0</v>
      </c>
      <c r="AC33">
        <v>0.28999999999999998</v>
      </c>
      <c r="AD33">
        <v>-20</v>
      </c>
    </row>
    <row r="34" spans="7:30">
      <c r="G34" t="s">
        <v>76</v>
      </c>
      <c r="H34" s="74">
        <v>49.58</v>
      </c>
      <c r="I34" s="47">
        <v>0</v>
      </c>
      <c r="J34" s="47">
        <v>0</v>
      </c>
      <c r="K34" s="47">
        <v>0</v>
      </c>
      <c r="L34" s="47">
        <v>9.66</v>
      </c>
      <c r="M34" s="75">
        <v>0</v>
      </c>
      <c r="N34" s="74">
        <v>0</v>
      </c>
      <c r="O34" s="47">
        <v>-4</v>
      </c>
      <c r="P34" s="47">
        <v>-30</v>
      </c>
      <c r="Q34" s="47">
        <v>-34</v>
      </c>
      <c r="R34" s="47">
        <v>0</v>
      </c>
      <c r="S34" s="75">
        <v>0</v>
      </c>
      <c r="U34" s="74">
        <v>-69.2</v>
      </c>
      <c r="V34" s="75">
        <v>59.24</v>
      </c>
      <c r="W34">
        <v>49.29</v>
      </c>
      <c r="X34">
        <v>-4</v>
      </c>
      <c r="Y34">
        <v>-1.2</v>
      </c>
      <c r="Z34">
        <v>9.66</v>
      </c>
      <c r="AA34">
        <v>-34</v>
      </c>
      <c r="AB34">
        <v>0</v>
      </c>
      <c r="AC34">
        <v>0.28999999999999998</v>
      </c>
      <c r="AD34">
        <v>-30</v>
      </c>
    </row>
    <row r="35" spans="7:30">
      <c r="G35" t="s">
        <v>77</v>
      </c>
      <c r="H35" s="74">
        <v>105.63000000000001</v>
      </c>
      <c r="I35" s="47">
        <v>0</v>
      </c>
      <c r="J35" s="47">
        <v>0</v>
      </c>
      <c r="K35" s="47">
        <v>0</v>
      </c>
      <c r="L35" s="47">
        <v>9.66</v>
      </c>
      <c r="M35" s="75">
        <v>0</v>
      </c>
      <c r="N35" s="74">
        <v>0</v>
      </c>
      <c r="O35" s="47">
        <v>-27</v>
      </c>
      <c r="P35" s="47">
        <v>-70</v>
      </c>
      <c r="Q35" s="47">
        <v>-21</v>
      </c>
      <c r="R35" s="47">
        <v>0</v>
      </c>
      <c r="S35" s="75">
        <v>0</v>
      </c>
      <c r="U35" s="74">
        <v>-119.2</v>
      </c>
      <c r="V35" s="75">
        <v>115.29</v>
      </c>
      <c r="W35">
        <v>105.34</v>
      </c>
      <c r="X35">
        <v>-27</v>
      </c>
      <c r="Y35">
        <v>-1.2</v>
      </c>
      <c r="Z35">
        <v>9.66</v>
      </c>
      <c r="AA35">
        <v>-21</v>
      </c>
      <c r="AB35">
        <v>0</v>
      </c>
      <c r="AC35">
        <v>0.28999999999999998</v>
      </c>
      <c r="AD35">
        <v>-70</v>
      </c>
    </row>
    <row r="36" spans="7:30">
      <c r="G36" t="s">
        <v>78</v>
      </c>
      <c r="H36" s="74">
        <v>98.86</v>
      </c>
      <c r="I36" s="47">
        <v>0</v>
      </c>
      <c r="J36" s="47">
        <v>0</v>
      </c>
      <c r="K36" s="47">
        <v>0</v>
      </c>
      <c r="L36" s="47">
        <v>10.63</v>
      </c>
      <c r="M36" s="75">
        <v>0</v>
      </c>
      <c r="N36" s="74">
        <v>0</v>
      </c>
      <c r="O36" s="47">
        <v>-19</v>
      </c>
      <c r="P36" s="47">
        <v>-70</v>
      </c>
      <c r="Q36" s="47">
        <v>-14</v>
      </c>
      <c r="R36" s="47">
        <v>0</v>
      </c>
      <c r="S36" s="75">
        <v>0</v>
      </c>
      <c r="U36" s="74">
        <v>-104.2</v>
      </c>
      <c r="V36" s="75">
        <v>109.49</v>
      </c>
      <c r="W36">
        <v>98.57</v>
      </c>
      <c r="X36">
        <v>-19</v>
      </c>
      <c r="Y36">
        <v>-1.2</v>
      </c>
      <c r="Z36">
        <v>10.63</v>
      </c>
      <c r="AA36">
        <v>-14</v>
      </c>
      <c r="AB36">
        <v>0</v>
      </c>
      <c r="AC36">
        <v>0.28999999999999998</v>
      </c>
      <c r="AD36">
        <v>-70</v>
      </c>
    </row>
    <row r="37" spans="7:30">
      <c r="G37" t="s">
        <v>79</v>
      </c>
      <c r="H37" s="74">
        <v>38.949999999999996</v>
      </c>
      <c r="I37" s="47">
        <v>0</v>
      </c>
      <c r="J37" s="47">
        <v>0</v>
      </c>
      <c r="K37" s="47">
        <v>0</v>
      </c>
      <c r="L37" s="47">
        <v>6.76</v>
      </c>
      <c r="M37" s="75">
        <v>0</v>
      </c>
      <c r="N37" s="74">
        <v>0</v>
      </c>
      <c r="O37" s="47">
        <v>-61</v>
      </c>
      <c r="P37" s="47">
        <v>-90</v>
      </c>
      <c r="Q37" s="47">
        <v>-14</v>
      </c>
      <c r="R37" s="47">
        <v>0</v>
      </c>
      <c r="S37" s="75">
        <v>0</v>
      </c>
      <c r="U37" s="74">
        <v>-166.2</v>
      </c>
      <c r="V37" s="75">
        <v>45.71</v>
      </c>
      <c r="W37">
        <v>38.659999999999997</v>
      </c>
      <c r="X37">
        <v>-61</v>
      </c>
      <c r="Y37">
        <v>-1.2</v>
      </c>
      <c r="Z37">
        <v>6.76</v>
      </c>
      <c r="AA37">
        <v>-14</v>
      </c>
      <c r="AB37">
        <v>0</v>
      </c>
      <c r="AC37">
        <v>0.28999999999999998</v>
      </c>
      <c r="AD37">
        <v>-90</v>
      </c>
    </row>
    <row r="38" spans="7:30">
      <c r="G38" t="s">
        <v>80</v>
      </c>
      <c r="H38" s="74">
        <v>16.72</v>
      </c>
      <c r="I38" s="47">
        <v>0</v>
      </c>
      <c r="J38" s="47">
        <v>0</v>
      </c>
      <c r="K38" s="47">
        <v>0</v>
      </c>
      <c r="L38" s="47">
        <v>7.73</v>
      </c>
      <c r="M38" s="75">
        <v>0</v>
      </c>
      <c r="N38" s="74">
        <v>0</v>
      </c>
      <c r="O38" s="47">
        <v>-70</v>
      </c>
      <c r="P38" s="47">
        <v>-110</v>
      </c>
      <c r="Q38" s="47">
        <v>-14</v>
      </c>
      <c r="R38" s="47">
        <v>0</v>
      </c>
      <c r="S38" s="75">
        <v>0</v>
      </c>
      <c r="U38" s="74">
        <v>-195.2</v>
      </c>
      <c r="V38" s="75">
        <v>24.45</v>
      </c>
      <c r="W38">
        <v>16.43</v>
      </c>
      <c r="X38">
        <v>-70</v>
      </c>
      <c r="Y38">
        <v>-1.2</v>
      </c>
      <c r="Z38">
        <v>7.73</v>
      </c>
      <c r="AA38">
        <v>-14</v>
      </c>
      <c r="AB38">
        <v>0</v>
      </c>
      <c r="AC38">
        <v>0.28999999999999998</v>
      </c>
      <c r="AD38">
        <v>-110</v>
      </c>
    </row>
    <row r="39" spans="7:30">
      <c r="G39" t="s">
        <v>81</v>
      </c>
      <c r="H39" s="74">
        <v>0.28999999999999998</v>
      </c>
      <c r="I39" s="47">
        <v>0</v>
      </c>
      <c r="J39" s="47">
        <v>0</v>
      </c>
      <c r="K39" s="47">
        <v>0</v>
      </c>
      <c r="L39" s="47">
        <v>7.73</v>
      </c>
      <c r="M39" s="75">
        <v>0</v>
      </c>
      <c r="N39" s="74">
        <v>-27</v>
      </c>
      <c r="O39" s="47">
        <v>-50</v>
      </c>
      <c r="P39" s="47">
        <v>-110</v>
      </c>
      <c r="Q39" s="47">
        <v>-14</v>
      </c>
      <c r="R39" s="47">
        <v>0</v>
      </c>
      <c r="S39" s="75">
        <v>0</v>
      </c>
      <c r="U39" s="74">
        <v>-201.2</v>
      </c>
      <c r="V39" s="75">
        <v>8.02</v>
      </c>
      <c r="W39">
        <v>-27</v>
      </c>
      <c r="X39">
        <v>-50</v>
      </c>
      <c r="Y39">
        <v>-0.2</v>
      </c>
      <c r="Z39">
        <v>7.73</v>
      </c>
      <c r="AA39">
        <v>-14</v>
      </c>
      <c r="AB39">
        <v>0</v>
      </c>
      <c r="AC39">
        <v>0.28999999999999998</v>
      </c>
      <c r="AD39">
        <v>-110</v>
      </c>
    </row>
    <row r="40" spans="7:30">
      <c r="G40" t="s">
        <v>82</v>
      </c>
      <c r="H40" s="74">
        <v>13.819999999999999</v>
      </c>
      <c r="I40" s="47">
        <v>0</v>
      </c>
      <c r="J40" s="47">
        <v>0</v>
      </c>
      <c r="K40" s="47">
        <v>0</v>
      </c>
      <c r="L40" s="47">
        <v>7.73</v>
      </c>
      <c r="M40" s="75">
        <v>0</v>
      </c>
      <c r="N40" s="74">
        <v>0</v>
      </c>
      <c r="O40" s="47">
        <v>-45</v>
      </c>
      <c r="P40" s="47">
        <v>-40</v>
      </c>
      <c r="Q40" s="47">
        <v>0</v>
      </c>
      <c r="R40" s="47">
        <v>0</v>
      </c>
      <c r="S40" s="75">
        <v>0</v>
      </c>
      <c r="U40" s="74">
        <v>-85.2</v>
      </c>
      <c r="V40" s="75">
        <v>21.55</v>
      </c>
      <c r="W40">
        <v>13.53</v>
      </c>
      <c r="X40">
        <v>-45</v>
      </c>
      <c r="Y40">
        <v>-0.2</v>
      </c>
      <c r="Z40">
        <v>7.73</v>
      </c>
      <c r="AA40">
        <v>0</v>
      </c>
      <c r="AB40">
        <v>0</v>
      </c>
      <c r="AC40">
        <v>0.28999999999999998</v>
      </c>
      <c r="AD40">
        <v>-40</v>
      </c>
    </row>
    <row r="41" spans="7:30">
      <c r="G41" t="s">
        <v>83</v>
      </c>
      <c r="H41" s="74">
        <v>13.819999999999999</v>
      </c>
      <c r="I41" s="47">
        <v>0</v>
      </c>
      <c r="J41" s="47">
        <v>0</v>
      </c>
      <c r="K41" s="47">
        <v>0</v>
      </c>
      <c r="L41" s="47">
        <v>10.63</v>
      </c>
      <c r="M41" s="75">
        <v>0</v>
      </c>
      <c r="N41" s="74">
        <v>0</v>
      </c>
      <c r="O41" s="47">
        <v>-18</v>
      </c>
      <c r="P41" s="47">
        <v>0</v>
      </c>
      <c r="Q41" s="47">
        <v>0</v>
      </c>
      <c r="R41" s="47">
        <v>0</v>
      </c>
      <c r="S41" s="75">
        <v>0</v>
      </c>
      <c r="U41" s="74">
        <v>-18.2</v>
      </c>
      <c r="V41" s="75">
        <v>24.45</v>
      </c>
      <c r="W41">
        <v>13.53</v>
      </c>
      <c r="X41">
        <v>-18</v>
      </c>
      <c r="Y41">
        <v>-0.2</v>
      </c>
      <c r="Z41">
        <v>10.63</v>
      </c>
      <c r="AA41">
        <v>0</v>
      </c>
      <c r="AB41">
        <v>0</v>
      </c>
      <c r="AC41">
        <v>0.28999999999999998</v>
      </c>
      <c r="AD41">
        <v>0</v>
      </c>
    </row>
    <row r="42" spans="7:30">
      <c r="G42" t="s">
        <v>84</v>
      </c>
      <c r="H42" s="74">
        <v>21.55</v>
      </c>
      <c r="I42" s="47">
        <v>0</v>
      </c>
      <c r="J42" s="47">
        <v>0</v>
      </c>
      <c r="K42" s="47">
        <v>0</v>
      </c>
      <c r="L42" s="47">
        <v>10.63</v>
      </c>
      <c r="M42" s="75">
        <v>0</v>
      </c>
      <c r="N42" s="74">
        <v>0</v>
      </c>
      <c r="O42" s="47">
        <v>-16</v>
      </c>
      <c r="P42" s="47">
        <v>0</v>
      </c>
      <c r="Q42" s="47">
        <v>0</v>
      </c>
      <c r="R42" s="47">
        <v>0</v>
      </c>
      <c r="S42" s="75">
        <v>0</v>
      </c>
      <c r="U42" s="74">
        <v>-16.2</v>
      </c>
      <c r="V42" s="75">
        <v>32.18</v>
      </c>
      <c r="W42">
        <v>21.26</v>
      </c>
      <c r="X42">
        <v>-16</v>
      </c>
      <c r="Y42">
        <v>-0.2</v>
      </c>
      <c r="Z42">
        <v>10.63</v>
      </c>
      <c r="AA42">
        <v>0</v>
      </c>
      <c r="AB42">
        <v>0</v>
      </c>
      <c r="AC42">
        <v>0.28999999999999998</v>
      </c>
      <c r="AD42">
        <v>0</v>
      </c>
    </row>
    <row r="43" spans="7:30">
      <c r="G43" t="s">
        <v>85</v>
      </c>
      <c r="H43" s="74">
        <v>47.65</v>
      </c>
      <c r="I43" s="47">
        <v>0</v>
      </c>
      <c r="J43" s="47">
        <v>33.82</v>
      </c>
      <c r="K43" s="47">
        <v>0</v>
      </c>
      <c r="L43" s="47">
        <v>10.63</v>
      </c>
      <c r="M43" s="75">
        <v>0</v>
      </c>
      <c r="N43" s="74">
        <v>0</v>
      </c>
      <c r="O43" s="47">
        <v>-29</v>
      </c>
      <c r="P43" s="47">
        <v>0</v>
      </c>
      <c r="Q43" s="47">
        <v>0</v>
      </c>
      <c r="R43" s="47">
        <v>0</v>
      </c>
      <c r="S43" s="75">
        <v>0</v>
      </c>
      <c r="U43" s="74">
        <v>-29.2</v>
      </c>
      <c r="V43" s="75">
        <v>92.1</v>
      </c>
      <c r="W43">
        <v>47.36</v>
      </c>
      <c r="X43">
        <v>-29</v>
      </c>
      <c r="Y43">
        <v>-0.2</v>
      </c>
      <c r="Z43">
        <v>10.63</v>
      </c>
      <c r="AA43">
        <v>0</v>
      </c>
      <c r="AB43">
        <v>0</v>
      </c>
      <c r="AC43">
        <v>0.28999999999999998</v>
      </c>
      <c r="AD43">
        <v>33.82</v>
      </c>
    </row>
    <row r="44" spans="7:30">
      <c r="G44" t="s">
        <v>86</v>
      </c>
      <c r="H44" s="74">
        <v>39.909999999999997</v>
      </c>
      <c r="I44" s="47">
        <v>0</v>
      </c>
      <c r="J44" s="47">
        <v>38.659999999999997</v>
      </c>
      <c r="K44" s="47">
        <v>0</v>
      </c>
      <c r="L44" s="47">
        <v>10.63</v>
      </c>
      <c r="M44" s="75">
        <v>0</v>
      </c>
      <c r="N44" s="74">
        <v>0</v>
      </c>
      <c r="O44" s="47">
        <v>-29</v>
      </c>
      <c r="P44" s="47">
        <v>0</v>
      </c>
      <c r="Q44" s="47">
        <v>0</v>
      </c>
      <c r="R44" s="47">
        <v>0</v>
      </c>
      <c r="S44" s="75">
        <v>0</v>
      </c>
      <c r="U44" s="74">
        <v>-29.2</v>
      </c>
      <c r="V44" s="75">
        <v>89.2</v>
      </c>
      <c r="W44">
        <v>39.619999999999997</v>
      </c>
      <c r="X44">
        <v>-29</v>
      </c>
      <c r="Y44">
        <v>-0.2</v>
      </c>
      <c r="Z44">
        <v>10.63</v>
      </c>
      <c r="AA44">
        <v>0</v>
      </c>
      <c r="AB44">
        <v>0</v>
      </c>
      <c r="AC44">
        <v>0.28999999999999998</v>
      </c>
      <c r="AD44">
        <v>38.659999999999997</v>
      </c>
    </row>
    <row r="45" spans="7:30">
      <c r="G45" t="s">
        <v>87</v>
      </c>
      <c r="H45" s="74">
        <v>42.82</v>
      </c>
      <c r="I45" s="47">
        <v>0</v>
      </c>
      <c r="J45" s="47">
        <v>33.82</v>
      </c>
      <c r="K45" s="47">
        <v>0</v>
      </c>
      <c r="L45" s="47">
        <v>10.63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-0.5</v>
      </c>
      <c r="V45" s="75">
        <v>87.27</v>
      </c>
      <c r="W45">
        <v>42.53</v>
      </c>
      <c r="X45">
        <v>0</v>
      </c>
      <c r="Y45">
        <v>-0.5</v>
      </c>
      <c r="Z45">
        <v>10.63</v>
      </c>
      <c r="AA45">
        <v>0</v>
      </c>
      <c r="AB45">
        <v>0</v>
      </c>
      <c r="AC45">
        <v>0.28999999999999998</v>
      </c>
      <c r="AD45">
        <v>33.82</v>
      </c>
    </row>
    <row r="46" spans="7:30">
      <c r="G46" t="s">
        <v>88</v>
      </c>
      <c r="H46" s="74">
        <v>29.279999999999998</v>
      </c>
      <c r="I46" s="47">
        <v>0</v>
      </c>
      <c r="J46" s="47">
        <v>19.329999999999998</v>
      </c>
      <c r="K46" s="47">
        <v>0</v>
      </c>
      <c r="L46" s="47">
        <v>11.6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-0.5</v>
      </c>
      <c r="V46" s="75">
        <v>60.21</v>
      </c>
      <c r="W46">
        <v>28.99</v>
      </c>
      <c r="X46">
        <v>0</v>
      </c>
      <c r="Y46">
        <v>-0.5</v>
      </c>
      <c r="Z46">
        <v>11.6</v>
      </c>
      <c r="AA46">
        <v>0</v>
      </c>
      <c r="AB46">
        <v>0</v>
      </c>
      <c r="AC46">
        <v>0.28999999999999998</v>
      </c>
      <c r="AD46">
        <v>19.329999999999998</v>
      </c>
    </row>
    <row r="47" spans="7:30">
      <c r="G47" t="s">
        <v>89</v>
      </c>
      <c r="H47" s="74">
        <v>35.08</v>
      </c>
      <c r="I47" s="47">
        <v>14.5</v>
      </c>
      <c r="J47" s="47">
        <v>33.82</v>
      </c>
      <c r="K47" s="47">
        <v>0</v>
      </c>
      <c r="L47" s="47">
        <v>11.6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-0.5</v>
      </c>
      <c r="V47" s="75">
        <v>95</v>
      </c>
      <c r="W47">
        <v>34.79</v>
      </c>
      <c r="X47">
        <v>14.5</v>
      </c>
      <c r="Y47">
        <v>-0.5</v>
      </c>
      <c r="Z47">
        <v>11.6</v>
      </c>
      <c r="AA47">
        <v>0</v>
      </c>
      <c r="AB47">
        <v>0</v>
      </c>
      <c r="AC47">
        <v>0.28999999999999998</v>
      </c>
      <c r="AD47">
        <v>33.82</v>
      </c>
    </row>
    <row r="48" spans="7:30">
      <c r="G48" t="s">
        <v>90</v>
      </c>
      <c r="H48" s="74">
        <v>35.08</v>
      </c>
      <c r="I48" s="47">
        <v>19.329999999999998</v>
      </c>
      <c r="J48" s="47">
        <v>33.82</v>
      </c>
      <c r="K48" s="47">
        <v>0</v>
      </c>
      <c r="L48" s="47">
        <v>10.63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-0.5</v>
      </c>
      <c r="V48" s="75">
        <v>98.86</v>
      </c>
      <c r="W48">
        <v>34.79</v>
      </c>
      <c r="X48">
        <v>19.329999999999998</v>
      </c>
      <c r="Y48">
        <v>-0.5</v>
      </c>
      <c r="Z48">
        <v>10.63</v>
      </c>
      <c r="AA48">
        <v>0</v>
      </c>
      <c r="AB48">
        <v>0</v>
      </c>
      <c r="AC48">
        <v>0.28999999999999998</v>
      </c>
      <c r="AD48">
        <v>33.82</v>
      </c>
    </row>
    <row r="49" spans="7:30">
      <c r="G49" t="s">
        <v>91</v>
      </c>
      <c r="H49" s="74">
        <v>56.35</v>
      </c>
      <c r="I49" s="47">
        <v>20.29</v>
      </c>
      <c r="J49" s="47">
        <v>33.82</v>
      </c>
      <c r="K49" s="47">
        <v>0</v>
      </c>
      <c r="L49" s="47">
        <v>13.53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-0.5</v>
      </c>
      <c r="V49" s="75">
        <v>123.99</v>
      </c>
      <c r="W49">
        <v>56.06</v>
      </c>
      <c r="X49">
        <v>20.29</v>
      </c>
      <c r="Y49">
        <v>-0.5</v>
      </c>
      <c r="Z49">
        <v>13.53</v>
      </c>
      <c r="AA49">
        <v>0</v>
      </c>
      <c r="AB49">
        <v>0</v>
      </c>
      <c r="AC49">
        <v>0.28999999999999998</v>
      </c>
      <c r="AD49">
        <v>33.82</v>
      </c>
    </row>
    <row r="50" spans="7:30">
      <c r="G50" t="s">
        <v>92</v>
      </c>
      <c r="H50" s="74">
        <v>62.13</v>
      </c>
      <c r="I50" s="47">
        <v>29.96</v>
      </c>
      <c r="J50" s="47">
        <v>38.659999999999997</v>
      </c>
      <c r="K50" s="47">
        <v>0</v>
      </c>
      <c r="L50" s="47">
        <v>13.53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-0.5</v>
      </c>
      <c r="V50" s="75">
        <v>144.28</v>
      </c>
      <c r="W50">
        <v>61.84</v>
      </c>
      <c r="X50">
        <v>29.96</v>
      </c>
      <c r="Y50">
        <v>-0.5</v>
      </c>
      <c r="Z50">
        <v>13.53</v>
      </c>
      <c r="AA50">
        <v>0</v>
      </c>
      <c r="AB50">
        <v>0</v>
      </c>
      <c r="AC50">
        <v>0.28999999999999998</v>
      </c>
      <c r="AD50">
        <v>38.659999999999997</v>
      </c>
    </row>
    <row r="51" spans="7:30">
      <c r="G51" t="s">
        <v>93</v>
      </c>
      <c r="H51" s="74">
        <v>66.970000000000013</v>
      </c>
      <c r="I51" s="47">
        <v>39.619999999999997</v>
      </c>
      <c r="J51" s="47">
        <v>91.81</v>
      </c>
      <c r="K51" s="47">
        <v>0</v>
      </c>
      <c r="L51" s="47">
        <v>14.5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-0.5</v>
      </c>
      <c r="V51" s="75">
        <v>212.9</v>
      </c>
      <c r="W51">
        <v>66.680000000000007</v>
      </c>
      <c r="X51">
        <v>39.619999999999997</v>
      </c>
      <c r="Y51">
        <v>-0.5</v>
      </c>
      <c r="Z51">
        <v>14.5</v>
      </c>
      <c r="AA51">
        <v>0</v>
      </c>
      <c r="AB51">
        <v>0</v>
      </c>
      <c r="AC51">
        <v>0.28999999999999998</v>
      </c>
      <c r="AD51">
        <v>91.81</v>
      </c>
    </row>
    <row r="52" spans="7:30">
      <c r="G52" t="s">
        <v>94</v>
      </c>
      <c r="H52" s="74">
        <v>69.87</v>
      </c>
      <c r="I52" s="47">
        <v>15.46</v>
      </c>
      <c r="J52" s="47">
        <v>86.98</v>
      </c>
      <c r="K52" s="47">
        <v>0</v>
      </c>
      <c r="L52" s="47">
        <v>13.92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-0.5</v>
      </c>
      <c r="V52" s="75">
        <v>186.23</v>
      </c>
      <c r="W52">
        <v>69.58</v>
      </c>
      <c r="X52">
        <v>15.46</v>
      </c>
      <c r="Y52">
        <v>-0.5</v>
      </c>
      <c r="Z52">
        <v>13.92</v>
      </c>
      <c r="AA52">
        <v>0</v>
      </c>
      <c r="AB52">
        <v>0</v>
      </c>
      <c r="AC52">
        <v>0.28999999999999998</v>
      </c>
      <c r="AD52">
        <v>86.98</v>
      </c>
    </row>
    <row r="53" spans="7:30">
      <c r="G53" t="s">
        <v>95</v>
      </c>
      <c r="H53" s="74">
        <v>66.970000000000013</v>
      </c>
      <c r="I53" s="47">
        <v>9.66</v>
      </c>
      <c r="J53" s="47">
        <v>96.64</v>
      </c>
      <c r="K53" s="47">
        <v>0</v>
      </c>
      <c r="L53" s="47">
        <v>13.05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-0.5</v>
      </c>
      <c r="V53" s="75">
        <v>186.32</v>
      </c>
      <c r="W53">
        <v>66.680000000000007</v>
      </c>
      <c r="X53">
        <v>9.66</v>
      </c>
      <c r="Y53">
        <v>-0.5</v>
      </c>
      <c r="Z53">
        <v>13.05</v>
      </c>
      <c r="AA53">
        <v>0</v>
      </c>
      <c r="AB53">
        <v>0</v>
      </c>
      <c r="AC53">
        <v>0.28999999999999998</v>
      </c>
      <c r="AD53">
        <v>96.64</v>
      </c>
    </row>
    <row r="54" spans="7:30">
      <c r="G54" t="s">
        <v>96</v>
      </c>
      <c r="H54" s="74">
        <v>81.470000000000013</v>
      </c>
      <c r="I54" s="47">
        <v>19.329999999999998</v>
      </c>
      <c r="J54" s="47">
        <v>96.63</v>
      </c>
      <c r="K54" s="47">
        <v>0</v>
      </c>
      <c r="L54" s="47">
        <v>12.76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-0.5</v>
      </c>
      <c r="V54" s="75">
        <v>210.19</v>
      </c>
      <c r="W54">
        <v>81.180000000000007</v>
      </c>
      <c r="X54">
        <v>19.329999999999998</v>
      </c>
      <c r="Y54">
        <v>-0.5</v>
      </c>
      <c r="Z54">
        <v>12.76</v>
      </c>
      <c r="AA54">
        <v>0</v>
      </c>
      <c r="AB54">
        <v>0</v>
      </c>
      <c r="AC54">
        <v>0.28999999999999998</v>
      </c>
      <c r="AD54">
        <v>96.63</v>
      </c>
    </row>
    <row r="55" spans="7:30">
      <c r="G55" t="s">
        <v>97</v>
      </c>
      <c r="H55" s="74">
        <v>97.9</v>
      </c>
      <c r="I55" s="47">
        <v>24.16</v>
      </c>
      <c r="J55" s="47">
        <v>106.3</v>
      </c>
      <c r="K55" s="47">
        <v>0</v>
      </c>
      <c r="L55" s="47">
        <v>12.18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-0.5</v>
      </c>
      <c r="V55" s="75">
        <v>240.54</v>
      </c>
      <c r="W55">
        <v>97.61</v>
      </c>
      <c r="X55">
        <v>24.16</v>
      </c>
      <c r="Y55">
        <v>-0.5</v>
      </c>
      <c r="Z55">
        <v>12.18</v>
      </c>
      <c r="AA55">
        <v>0</v>
      </c>
      <c r="AB55">
        <v>0</v>
      </c>
      <c r="AC55">
        <v>0.28999999999999998</v>
      </c>
      <c r="AD55">
        <v>106.3</v>
      </c>
    </row>
    <row r="56" spans="7:30">
      <c r="G56" t="s">
        <v>98</v>
      </c>
      <c r="H56" s="74">
        <v>92.100000000000009</v>
      </c>
      <c r="I56" s="47">
        <v>21.26</v>
      </c>
      <c r="J56" s="47">
        <v>111.13</v>
      </c>
      <c r="K56" s="47">
        <v>0</v>
      </c>
      <c r="L56" s="47">
        <v>11.6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-0.5</v>
      </c>
      <c r="V56" s="75">
        <v>236.09</v>
      </c>
      <c r="W56">
        <v>91.81</v>
      </c>
      <c r="X56">
        <v>21.26</v>
      </c>
      <c r="Y56">
        <v>-0.5</v>
      </c>
      <c r="Z56">
        <v>11.6</v>
      </c>
      <c r="AA56">
        <v>0</v>
      </c>
      <c r="AB56">
        <v>0</v>
      </c>
      <c r="AC56">
        <v>0.28999999999999998</v>
      </c>
      <c r="AD56">
        <v>111.13</v>
      </c>
    </row>
    <row r="57" spans="7:30">
      <c r="G57" t="s">
        <v>99</v>
      </c>
      <c r="H57" s="74">
        <v>59.24</v>
      </c>
      <c r="I57" s="47">
        <v>34.79</v>
      </c>
      <c r="J57" s="47">
        <v>43.49</v>
      </c>
      <c r="K57" s="47">
        <v>0</v>
      </c>
      <c r="L57" s="47">
        <v>11.98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-0.5</v>
      </c>
      <c r="V57" s="75">
        <v>149.5</v>
      </c>
      <c r="W57">
        <v>58.95</v>
      </c>
      <c r="X57">
        <v>34.79</v>
      </c>
      <c r="Y57">
        <v>-0.5</v>
      </c>
      <c r="Z57">
        <v>11.98</v>
      </c>
      <c r="AA57">
        <v>0</v>
      </c>
      <c r="AB57">
        <v>0</v>
      </c>
      <c r="AC57">
        <v>0.28999999999999998</v>
      </c>
      <c r="AD57">
        <v>43.49</v>
      </c>
    </row>
    <row r="58" spans="7:30">
      <c r="G58" t="s">
        <v>100</v>
      </c>
      <c r="H58" s="74">
        <v>57.31</v>
      </c>
      <c r="I58" s="47">
        <v>48.32</v>
      </c>
      <c r="J58" s="47">
        <v>62.81</v>
      </c>
      <c r="K58" s="47">
        <v>0</v>
      </c>
      <c r="L58" s="47">
        <v>12.47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-0.5</v>
      </c>
      <c r="V58" s="75">
        <v>180.91</v>
      </c>
      <c r="W58">
        <v>57.02</v>
      </c>
      <c r="X58">
        <v>48.32</v>
      </c>
      <c r="Y58">
        <v>-0.5</v>
      </c>
      <c r="Z58">
        <v>12.47</v>
      </c>
      <c r="AA58">
        <v>0</v>
      </c>
      <c r="AB58">
        <v>0</v>
      </c>
      <c r="AC58">
        <v>0.28999999999999998</v>
      </c>
      <c r="AD58">
        <v>62.81</v>
      </c>
    </row>
    <row r="59" spans="7:30">
      <c r="G59" t="s">
        <v>101</v>
      </c>
      <c r="H59" s="74">
        <v>48.61</v>
      </c>
      <c r="I59" s="47">
        <v>33.82</v>
      </c>
      <c r="J59" s="47">
        <v>96.64</v>
      </c>
      <c r="K59" s="47">
        <v>0</v>
      </c>
      <c r="L59" s="47">
        <v>12.76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-0.5</v>
      </c>
      <c r="V59" s="75">
        <v>191.83</v>
      </c>
      <c r="W59">
        <v>48.32</v>
      </c>
      <c r="X59">
        <v>33.82</v>
      </c>
      <c r="Y59">
        <v>-0.5</v>
      </c>
      <c r="Z59">
        <v>12.76</v>
      </c>
      <c r="AA59">
        <v>0</v>
      </c>
      <c r="AB59">
        <v>0</v>
      </c>
      <c r="AC59">
        <v>0.28999999999999998</v>
      </c>
      <c r="AD59">
        <v>96.64</v>
      </c>
    </row>
    <row r="60" spans="7:30">
      <c r="G60" t="s">
        <v>102</v>
      </c>
      <c r="H60" s="74">
        <v>37.01</v>
      </c>
      <c r="I60" s="47">
        <v>53.15</v>
      </c>
      <c r="J60" s="47">
        <v>48.32</v>
      </c>
      <c r="K60" s="47">
        <v>0</v>
      </c>
      <c r="L60" s="47">
        <v>13.24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-0.5</v>
      </c>
      <c r="V60" s="75">
        <v>151.72</v>
      </c>
      <c r="W60">
        <v>36.72</v>
      </c>
      <c r="X60">
        <v>53.15</v>
      </c>
      <c r="Y60">
        <v>-0.5</v>
      </c>
      <c r="Z60">
        <v>13.24</v>
      </c>
      <c r="AA60">
        <v>0</v>
      </c>
      <c r="AB60">
        <v>0</v>
      </c>
      <c r="AC60">
        <v>0.28999999999999998</v>
      </c>
      <c r="AD60">
        <v>48.32</v>
      </c>
    </row>
    <row r="61" spans="7:30">
      <c r="G61" t="s">
        <v>103</v>
      </c>
      <c r="H61" s="74">
        <v>74.7</v>
      </c>
      <c r="I61" s="47">
        <v>45.42</v>
      </c>
      <c r="J61" s="47">
        <v>38.659999999999997</v>
      </c>
      <c r="K61" s="47">
        <v>0</v>
      </c>
      <c r="L61" s="47">
        <v>14.01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-0.5</v>
      </c>
      <c r="V61" s="75">
        <v>172.79</v>
      </c>
      <c r="W61">
        <v>74.41</v>
      </c>
      <c r="X61">
        <v>45.42</v>
      </c>
      <c r="Y61">
        <v>-0.5</v>
      </c>
      <c r="Z61">
        <v>14.01</v>
      </c>
      <c r="AA61">
        <v>0</v>
      </c>
      <c r="AB61">
        <v>0</v>
      </c>
      <c r="AC61">
        <v>0.28999999999999998</v>
      </c>
      <c r="AD61">
        <v>38.659999999999997</v>
      </c>
    </row>
    <row r="62" spans="7:30">
      <c r="G62" t="s">
        <v>104</v>
      </c>
      <c r="H62" s="74">
        <v>68.900000000000006</v>
      </c>
      <c r="I62" s="47">
        <v>42.52</v>
      </c>
      <c r="J62" s="47">
        <v>38.659999999999997</v>
      </c>
      <c r="K62" s="47">
        <v>0</v>
      </c>
      <c r="L62" s="47">
        <v>14.3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-0.5</v>
      </c>
      <c r="V62" s="75">
        <v>164.38</v>
      </c>
      <c r="W62">
        <v>68.61</v>
      </c>
      <c r="X62">
        <v>42.52</v>
      </c>
      <c r="Y62">
        <v>-0.5</v>
      </c>
      <c r="Z62">
        <v>14.3</v>
      </c>
      <c r="AA62">
        <v>0</v>
      </c>
      <c r="AB62">
        <v>0</v>
      </c>
      <c r="AC62">
        <v>0.28999999999999998</v>
      </c>
      <c r="AD62">
        <v>38.659999999999997</v>
      </c>
    </row>
    <row r="63" spans="7:30">
      <c r="G63" t="s">
        <v>105</v>
      </c>
      <c r="H63" s="74">
        <v>37.01</v>
      </c>
      <c r="I63" s="47">
        <v>13.53</v>
      </c>
      <c r="J63" s="47">
        <v>43.49</v>
      </c>
      <c r="K63" s="47">
        <v>0</v>
      </c>
      <c r="L63" s="47">
        <v>14.88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-0.5</v>
      </c>
      <c r="V63" s="75">
        <v>108.91</v>
      </c>
      <c r="W63">
        <v>36.72</v>
      </c>
      <c r="X63">
        <v>13.53</v>
      </c>
      <c r="Y63">
        <v>-0.5</v>
      </c>
      <c r="Z63">
        <v>14.88</v>
      </c>
      <c r="AA63">
        <v>0</v>
      </c>
      <c r="AB63">
        <v>0</v>
      </c>
      <c r="AC63">
        <v>0.28999999999999998</v>
      </c>
      <c r="AD63">
        <v>43.49</v>
      </c>
    </row>
    <row r="64" spans="7:30">
      <c r="G64" t="s">
        <v>106</v>
      </c>
      <c r="H64" s="74">
        <v>46.68</v>
      </c>
      <c r="I64" s="47">
        <v>32.86</v>
      </c>
      <c r="J64" s="47">
        <v>48.32</v>
      </c>
      <c r="K64" s="47">
        <v>0</v>
      </c>
      <c r="L64" s="47">
        <v>15.46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-0.5</v>
      </c>
      <c r="V64" s="75">
        <v>143.32</v>
      </c>
      <c r="W64">
        <v>46.39</v>
      </c>
      <c r="X64">
        <v>32.86</v>
      </c>
      <c r="Y64">
        <v>-0.5</v>
      </c>
      <c r="Z64">
        <v>15.46</v>
      </c>
      <c r="AA64">
        <v>0</v>
      </c>
      <c r="AB64">
        <v>0</v>
      </c>
      <c r="AC64">
        <v>0.28999999999999998</v>
      </c>
      <c r="AD64">
        <v>48.32</v>
      </c>
    </row>
    <row r="65" spans="7:30">
      <c r="G65" t="s">
        <v>107</v>
      </c>
      <c r="H65" s="74">
        <v>74.42</v>
      </c>
      <c r="I65" s="47">
        <v>69.58</v>
      </c>
      <c r="J65" s="47">
        <v>53.15</v>
      </c>
      <c r="K65" s="47">
        <v>0</v>
      </c>
      <c r="L65" s="47">
        <v>15.46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-0.5</v>
      </c>
      <c r="V65" s="75">
        <v>212.61</v>
      </c>
      <c r="W65">
        <v>74.42</v>
      </c>
      <c r="X65">
        <v>69.58</v>
      </c>
      <c r="Y65">
        <v>-0.5</v>
      </c>
      <c r="Z65">
        <v>15.46</v>
      </c>
      <c r="AA65">
        <v>0</v>
      </c>
      <c r="AB65">
        <v>0</v>
      </c>
      <c r="AC65">
        <v>0</v>
      </c>
      <c r="AD65">
        <v>53.15</v>
      </c>
    </row>
    <row r="66" spans="7:30">
      <c r="G66" t="s">
        <v>108</v>
      </c>
      <c r="H66" s="74">
        <v>82.15</v>
      </c>
      <c r="I66" s="47">
        <v>74.41</v>
      </c>
      <c r="J66" s="47">
        <v>53.15</v>
      </c>
      <c r="K66" s="47">
        <v>0</v>
      </c>
      <c r="L66" s="47">
        <v>15.46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-0.5</v>
      </c>
      <c r="V66" s="75">
        <v>225.17</v>
      </c>
      <c r="W66">
        <v>82.15</v>
      </c>
      <c r="X66">
        <v>74.41</v>
      </c>
      <c r="Y66">
        <v>-0.5</v>
      </c>
      <c r="Z66">
        <v>15.46</v>
      </c>
      <c r="AA66">
        <v>0</v>
      </c>
      <c r="AB66">
        <v>0</v>
      </c>
      <c r="AC66">
        <v>0</v>
      </c>
      <c r="AD66">
        <v>53.15</v>
      </c>
    </row>
    <row r="67" spans="7:30">
      <c r="G67" t="s">
        <v>109</v>
      </c>
      <c r="H67" s="74">
        <v>94.03</v>
      </c>
      <c r="I67" s="47">
        <v>95.67</v>
      </c>
      <c r="J67" s="47">
        <v>48.32</v>
      </c>
      <c r="K67" s="47">
        <v>0</v>
      </c>
      <c r="L67" s="47">
        <v>16.43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-0.5</v>
      </c>
      <c r="V67" s="75">
        <v>254.45</v>
      </c>
      <c r="W67">
        <v>93.74</v>
      </c>
      <c r="X67">
        <v>95.67</v>
      </c>
      <c r="Y67">
        <v>-0.5</v>
      </c>
      <c r="Z67">
        <v>16.43</v>
      </c>
      <c r="AA67">
        <v>0</v>
      </c>
      <c r="AB67">
        <v>0</v>
      </c>
      <c r="AC67">
        <v>0.28999999999999998</v>
      </c>
      <c r="AD67">
        <v>48.32</v>
      </c>
    </row>
    <row r="68" spans="7:30">
      <c r="G68" t="s">
        <v>110</v>
      </c>
      <c r="H68" s="74">
        <v>49.58</v>
      </c>
      <c r="I68" s="47">
        <v>104.36</v>
      </c>
      <c r="J68" s="47">
        <v>38.659999999999997</v>
      </c>
      <c r="K68" s="47">
        <v>0</v>
      </c>
      <c r="L68" s="47">
        <v>16.43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-0.5</v>
      </c>
      <c r="V68" s="75">
        <v>209.03</v>
      </c>
      <c r="W68">
        <v>49.29</v>
      </c>
      <c r="X68">
        <v>104.36</v>
      </c>
      <c r="Y68">
        <v>-0.5</v>
      </c>
      <c r="Z68">
        <v>16.43</v>
      </c>
      <c r="AA68">
        <v>0</v>
      </c>
      <c r="AB68">
        <v>0</v>
      </c>
      <c r="AC68">
        <v>0.28999999999999998</v>
      </c>
      <c r="AD68">
        <v>38.659999999999997</v>
      </c>
    </row>
    <row r="69" spans="7:30">
      <c r="G69" t="s">
        <v>111</v>
      </c>
      <c r="H69" s="74">
        <v>103.69000000000001</v>
      </c>
      <c r="I69" s="47">
        <v>132.4</v>
      </c>
      <c r="J69" s="47">
        <v>48.32</v>
      </c>
      <c r="K69" s="47">
        <v>0</v>
      </c>
      <c r="L69" s="47">
        <v>17.399999999999999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-0.5</v>
      </c>
      <c r="V69" s="75">
        <v>301.81</v>
      </c>
      <c r="W69">
        <v>103.4</v>
      </c>
      <c r="X69">
        <v>132.4</v>
      </c>
      <c r="Y69">
        <v>-0.5</v>
      </c>
      <c r="Z69">
        <v>17.399999999999999</v>
      </c>
      <c r="AA69">
        <v>0</v>
      </c>
      <c r="AB69">
        <v>0</v>
      </c>
      <c r="AC69">
        <v>0.28999999999999998</v>
      </c>
      <c r="AD69">
        <v>48.32</v>
      </c>
    </row>
    <row r="70" spans="7:30">
      <c r="G70" t="s">
        <v>112</v>
      </c>
      <c r="H70" s="74">
        <v>87.27000000000001</v>
      </c>
      <c r="I70" s="47">
        <v>150.75</v>
      </c>
      <c r="J70" s="47">
        <v>24.16</v>
      </c>
      <c r="K70" s="47">
        <v>0</v>
      </c>
      <c r="L70" s="47">
        <v>17.11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-0.5</v>
      </c>
      <c r="V70" s="75">
        <v>279.29000000000002</v>
      </c>
      <c r="W70">
        <v>86.98</v>
      </c>
      <c r="X70">
        <v>150.75</v>
      </c>
      <c r="Y70">
        <v>-0.5</v>
      </c>
      <c r="Z70">
        <v>17.11</v>
      </c>
      <c r="AA70">
        <v>0</v>
      </c>
      <c r="AB70">
        <v>0</v>
      </c>
      <c r="AC70">
        <v>0.28999999999999998</v>
      </c>
      <c r="AD70">
        <v>24.16</v>
      </c>
    </row>
    <row r="71" spans="7:30">
      <c r="G71" t="s">
        <v>113</v>
      </c>
      <c r="H71" s="74">
        <v>40.880000000000003</v>
      </c>
      <c r="I71" s="47">
        <v>178.78</v>
      </c>
      <c r="J71" s="47">
        <v>19.329999999999998</v>
      </c>
      <c r="K71" s="47">
        <v>0</v>
      </c>
      <c r="L71" s="47">
        <v>17.010000000000002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-0.5</v>
      </c>
      <c r="V71" s="75">
        <v>256</v>
      </c>
      <c r="W71">
        <v>40.590000000000003</v>
      </c>
      <c r="X71">
        <v>178.78</v>
      </c>
      <c r="Y71">
        <v>-0.5</v>
      </c>
      <c r="Z71">
        <v>17.010000000000002</v>
      </c>
      <c r="AA71">
        <v>0</v>
      </c>
      <c r="AB71">
        <v>0</v>
      </c>
      <c r="AC71">
        <v>0.28999999999999998</v>
      </c>
      <c r="AD71">
        <v>19.329999999999998</v>
      </c>
    </row>
    <row r="72" spans="7:30">
      <c r="G72" t="s">
        <v>114</v>
      </c>
      <c r="H72" s="74">
        <v>56.339999999999996</v>
      </c>
      <c r="I72" s="47">
        <v>199.08</v>
      </c>
      <c r="J72" s="47">
        <v>24.16</v>
      </c>
      <c r="K72" s="47">
        <v>0</v>
      </c>
      <c r="L72" s="47">
        <v>16.72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-0.5</v>
      </c>
      <c r="V72" s="75">
        <v>296.3</v>
      </c>
      <c r="W72">
        <v>56.05</v>
      </c>
      <c r="X72">
        <v>199.08</v>
      </c>
      <c r="Y72">
        <v>-0.5</v>
      </c>
      <c r="Z72">
        <v>16.72</v>
      </c>
      <c r="AA72">
        <v>0</v>
      </c>
      <c r="AB72">
        <v>0</v>
      </c>
      <c r="AC72">
        <v>0.28999999999999998</v>
      </c>
      <c r="AD72">
        <v>24.16</v>
      </c>
    </row>
    <row r="73" spans="7:30">
      <c r="G73" t="s">
        <v>115</v>
      </c>
      <c r="H73" s="74">
        <v>83.11</v>
      </c>
      <c r="I73" s="47">
        <v>86.98</v>
      </c>
      <c r="J73" s="47">
        <v>24.16</v>
      </c>
      <c r="K73" s="47">
        <v>0</v>
      </c>
      <c r="L73" s="47">
        <v>15.17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-0.5</v>
      </c>
      <c r="V73" s="75">
        <v>209.42</v>
      </c>
      <c r="W73">
        <v>83.11</v>
      </c>
      <c r="X73">
        <v>86.98</v>
      </c>
      <c r="Y73">
        <v>-0.5</v>
      </c>
      <c r="Z73">
        <v>15.17</v>
      </c>
      <c r="AA73">
        <v>0</v>
      </c>
      <c r="AB73">
        <v>0</v>
      </c>
      <c r="AC73">
        <v>0</v>
      </c>
      <c r="AD73">
        <v>24.16</v>
      </c>
    </row>
    <row r="74" spans="7:30">
      <c r="G74" t="s">
        <v>116</v>
      </c>
      <c r="H74" s="74">
        <v>117.43</v>
      </c>
      <c r="I74" s="47">
        <v>69.87</v>
      </c>
      <c r="J74" s="47">
        <v>52.03</v>
      </c>
      <c r="K74" s="47">
        <v>0</v>
      </c>
      <c r="L74" s="47">
        <v>10.78</v>
      </c>
      <c r="M74" s="75">
        <v>4.17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-0.5</v>
      </c>
      <c r="V74" s="75">
        <v>254.28</v>
      </c>
      <c r="W74">
        <v>117.43</v>
      </c>
      <c r="X74">
        <v>69.87</v>
      </c>
      <c r="Y74">
        <v>-0.5</v>
      </c>
      <c r="Z74">
        <v>10.78</v>
      </c>
      <c r="AA74">
        <v>0</v>
      </c>
      <c r="AB74">
        <v>4.17</v>
      </c>
      <c r="AC74">
        <v>0</v>
      </c>
      <c r="AD74">
        <v>52.03</v>
      </c>
    </row>
    <row r="75" spans="7:30">
      <c r="G75" t="s">
        <v>117</v>
      </c>
      <c r="H75" s="74">
        <v>65.72</v>
      </c>
      <c r="I75" s="47">
        <v>110.17</v>
      </c>
      <c r="J75" s="47">
        <v>96.64</v>
      </c>
      <c r="K75" s="47">
        <v>0</v>
      </c>
      <c r="L75" s="47">
        <v>14.01</v>
      </c>
      <c r="M75" s="75">
        <v>10.050000000000001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-0.5</v>
      </c>
      <c r="V75" s="75">
        <v>296.58999999999997</v>
      </c>
      <c r="W75">
        <v>65.72</v>
      </c>
      <c r="X75">
        <v>110.17</v>
      </c>
      <c r="Y75">
        <v>-0.5</v>
      </c>
      <c r="Z75">
        <v>14.01</v>
      </c>
      <c r="AA75">
        <v>0</v>
      </c>
      <c r="AB75">
        <v>10.050000000000001</v>
      </c>
      <c r="AC75">
        <v>0</v>
      </c>
      <c r="AD75">
        <v>96.64</v>
      </c>
    </row>
    <row r="76" spans="7:30">
      <c r="G76" t="s">
        <v>118</v>
      </c>
      <c r="H76" s="74">
        <v>24.16</v>
      </c>
      <c r="I76" s="47">
        <v>47.35</v>
      </c>
      <c r="J76" s="47">
        <v>0</v>
      </c>
      <c r="K76" s="47">
        <v>0</v>
      </c>
      <c r="L76" s="47">
        <v>14.5</v>
      </c>
      <c r="M76" s="75">
        <v>9.86</v>
      </c>
      <c r="N76" s="74">
        <v>0</v>
      </c>
      <c r="O76" s="47">
        <v>0</v>
      </c>
      <c r="P76" s="47">
        <v>-40</v>
      </c>
      <c r="Q76" s="47">
        <v>0</v>
      </c>
      <c r="R76" s="47">
        <v>0</v>
      </c>
      <c r="S76" s="75">
        <v>0</v>
      </c>
      <c r="U76" s="74">
        <v>-40.5</v>
      </c>
      <c r="V76" s="75">
        <v>95.87</v>
      </c>
      <c r="W76">
        <v>24.16</v>
      </c>
      <c r="X76">
        <v>47.35</v>
      </c>
      <c r="Y76">
        <v>-0.5</v>
      </c>
      <c r="Z76">
        <v>14.5</v>
      </c>
      <c r="AA76">
        <v>0</v>
      </c>
      <c r="AB76">
        <v>9.86</v>
      </c>
      <c r="AC76">
        <v>0</v>
      </c>
      <c r="AD76">
        <v>-40</v>
      </c>
    </row>
    <row r="77" spans="7:30">
      <c r="G77" t="s">
        <v>119</v>
      </c>
      <c r="H77" s="74">
        <v>9.43</v>
      </c>
      <c r="I77" s="47">
        <v>41.14</v>
      </c>
      <c r="J77" s="47">
        <v>0</v>
      </c>
      <c r="K77" s="47">
        <v>0</v>
      </c>
      <c r="L77" s="47">
        <v>13.71</v>
      </c>
      <c r="M77" s="75">
        <v>7.2</v>
      </c>
      <c r="N77" s="74">
        <v>0</v>
      </c>
      <c r="O77" s="47">
        <v>0</v>
      </c>
      <c r="P77" s="47">
        <v>-40</v>
      </c>
      <c r="Q77" s="47">
        <v>0</v>
      </c>
      <c r="R77" s="47">
        <v>0</v>
      </c>
      <c r="S77" s="75">
        <v>0</v>
      </c>
      <c r="U77" s="74">
        <v>-40.5</v>
      </c>
      <c r="V77" s="75">
        <v>71.48</v>
      </c>
      <c r="W77">
        <v>9.43</v>
      </c>
      <c r="X77">
        <v>41.14</v>
      </c>
      <c r="Y77">
        <v>-0.5</v>
      </c>
      <c r="Z77">
        <v>13.71</v>
      </c>
      <c r="AA77">
        <v>0</v>
      </c>
      <c r="AB77">
        <v>7.2</v>
      </c>
      <c r="AC77">
        <v>0</v>
      </c>
      <c r="AD77">
        <v>-40</v>
      </c>
    </row>
    <row r="78" spans="7:30">
      <c r="G78" t="s">
        <v>120</v>
      </c>
      <c r="H78" s="74">
        <v>7.42</v>
      </c>
      <c r="I78" s="47">
        <v>40.479999999999997</v>
      </c>
      <c r="J78" s="47">
        <v>0</v>
      </c>
      <c r="K78" s="47">
        <v>0</v>
      </c>
      <c r="L78" s="47">
        <v>10.79</v>
      </c>
      <c r="M78" s="75">
        <v>5.19</v>
      </c>
      <c r="N78" s="74">
        <v>0</v>
      </c>
      <c r="O78" s="47">
        <v>0</v>
      </c>
      <c r="P78" s="47">
        <v>-20</v>
      </c>
      <c r="Q78" s="47">
        <v>0</v>
      </c>
      <c r="R78" s="47">
        <v>0</v>
      </c>
      <c r="S78" s="75">
        <v>0</v>
      </c>
      <c r="U78" s="74">
        <v>-20.5</v>
      </c>
      <c r="V78" s="75">
        <v>63.88</v>
      </c>
      <c r="W78">
        <v>7.42</v>
      </c>
      <c r="X78">
        <v>40.479999999999997</v>
      </c>
      <c r="Y78">
        <v>-0.5</v>
      </c>
      <c r="Z78">
        <v>10.79</v>
      </c>
      <c r="AA78">
        <v>0</v>
      </c>
      <c r="AB78">
        <v>5.19</v>
      </c>
      <c r="AC78">
        <v>0</v>
      </c>
      <c r="AD78">
        <v>-20</v>
      </c>
    </row>
    <row r="79" spans="7:30">
      <c r="G79" t="s">
        <v>121</v>
      </c>
      <c r="H79" s="74">
        <v>0</v>
      </c>
      <c r="I79" s="47">
        <v>35.47</v>
      </c>
      <c r="J79" s="47">
        <v>37.549999999999997</v>
      </c>
      <c r="K79" s="47">
        <v>0</v>
      </c>
      <c r="L79" s="47">
        <v>5.96</v>
      </c>
      <c r="M79" s="75">
        <v>3.3</v>
      </c>
      <c r="N79" s="74">
        <v>0</v>
      </c>
      <c r="O79" s="47">
        <v>0</v>
      </c>
      <c r="P79" s="47">
        <v>0</v>
      </c>
      <c r="Q79" s="47">
        <v>-10</v>
      </c>
      <c r="R79" s="47">
        <v>0</v>
      </c>
      <c r="S79" s="75">
        <v>0</v>
      </c>
      <c r="U79" s="74">
        <v>-10.5</v>
      </c>
      <c r="V79" s="75">
        <v>82.28</v>
      </c>
      <c r="W79">
        <v>0</v>
      </c>
      <c r="X79">
        <v>35.47</v>
      </c>
      <c r="Y79">
        <v>-0.5</v>
      </c>
      <c r="Z79">
        <v>5.96</v>
      </c>
      <c r="AA79">
        <v>-10</v>
      </c>
      <c r="AB79">
        <v>3.3</v>
      </c>
      <c r="AC79">
        <v>0</v>
      </c>
      <c r="AD79">
        <v>37.549999999999997</v>
      </c>
    </row>
    <row r="80" spans="7:30">
      <c r="G80" t="s">
        <v>122</v>
      </c>
      <c r="H80" s="74">
        <v>0</v>
      </c>
      <c r="I80" s="47">
        <v>37.049999999999997</v>
      </c>
      <c r="J80" s="47">
        <v>32.93</v>
      </c>
      <c r="K80" s="47">
        <v>0</v>
      </c>
      <c r="L80" s="47">
        <v>5.89</v>
      </c>
      <c r="M80" s="75">
        <v>2.64</v>
      </c>
      <c r="N80" s="74">
        <v>0</v>
      </c>
      <c r="O80" s="47">
        <v>0</v>
      </c>
      <c r="P80" s="47">
        <v>0</v>
      </c>
      <c r="Q80" s="47">
        <v>-12</v>
      </c>
      <c r="R80" s="47">
        <v>0</v>
      </c>
      <c r="S80" s="75">
        <v>0</v>
      </c>
      <c r="U80" s="74">
        <v>-12.5</v>
      </c>
      <c r="V80" s="75">
        <v>78.510000000000005</v>
      </c>
      <c r="W80">
        <v>0</v>
      </c>
      <c r="X80">
        <v>37.049999999999997</v>
      </c>
      <c r="Y80">
        <v>-0.5</v>
      </c>
      <c r="Z80">
        <v>5.89</v>
      </c>
      <c r="AA80">
        <v>-12</v>
      </c>
      <c r="AB80">
        <v>2.64</v>
      </c>
      <c r="AC80">
        <v>0</v>
      </c>
      <c r="AD80">
        <v>32.93</v>
      </c>
    </row>
    <row r="81" spans="7:30">
      <c r="G81" t="s">
        <v>123</v>
      </c>
      <c r="H81" s="74">
        <v>0</v>
      </c>
      <c r="I81" s="47">
        <v>65.599999999999994</v>
      </c>
      <c r="J81" s="47">
        <v>41.79</v>
      </c>
      <c r="K81" s="47">
        <v>0</v>
      </c>
      <c r="L81" s="47">
        <v>5.97</v>
      </c>
      <c r="M81" s="75">
        <v>3.6</v>
      </c>
      <c r="N81" s="74">
        <v>-15</v>
      </c>
      <c r="O81" s="47">
        <v>0</v>
      </c>
      <c r="P81" s="47">
        <v>0</v>
      </c>
      <c r="Q81" s="47">
        <v>-18</v>
      </c>
      <c r="R81" s="47">
        <v>0</v>
      </c>
      <c r="S81" s="75">
        <v>0</v>
      </c>
      <c r="U81" s="74">
        <v>-33.5</v>
      </c>
      <c r="V81" s="75">
        <v>116.96</v>
      </c>
      <c r="W81">
        <v>-15</v>
      </c>
      <c r="X81">
        <v>65.599999999999994</v>
      </c>
      <c r="Y81">
        <v>-0.5</v>
      </c>
      <c r="Z81">
        <v>5.97</v>
      </c>
      <c r="AA81">
        <v>-18</v>
      </c>
      <c r="AB81">
        <v>3.6</v>
      </c>
      <c r="AC81">
        <v>0</v>
      </c>
      <c r="AD81">
        <v>41.79</v>
      </c>
    </row>
    <row r="82" spans="7:30">
      <c r="G82" t="s">
        <v>124</v>
      </c>
      <c r="H82" s="74">
        <v>0</v>
      </c>
      <c r="I82" s="47">
        <v>75.03</v>
      </c>
      <c r="J82" s="47">
        <v>44.4</v>
      </c>
      <c r="K82" s="47">
        <v>0</v>
      </c>
      <c r="L82" s="47">
        <v>6.35</v>
      </c>
      <c r="M82" s="75">
        <v>3.82</v>
      </c>
      <c r="N82" s="74">
        <v>-15</v>
      </c>
      <c r="O82" s="47">
        <v>0</v>
      </c>
      <c r="P82" s="47">
        <v>0</v>
      </c>
      <c r="Q82" s="47">
        <v>-22</v>
      </c>
      <c r="R82" s="47">
        <v>0</v>
      </c>
      <c r="S82" s="75">
        <v>0</v>
      </c>
      <c r="U82" s="74">
        <v>-37.5</v>
      </c>
      <c r="V82" s="75">
        <v>129.6</v>
      </c>
      <c r="W82">
        <v>-15</v>
      </c>
      <c r="X82">
        <v>75.03</v>
      </c>
      <c r="Y82">
        <v>-0.5</v>
      </c>
      <c r="Z82">
        <v>6.35</v>
      </c>
      <c r="AA82">
        <v>-22</v>
      </c>
      <c r="AB82">
        <v>3.82</v>
      </c>
      <c r="AC82">
        <v>0</v>
      </c>
      <c r="AD82">
        <v>44.4</v>
      </c>
    </row>
    <row r="83" spans="7:30">
      <c r="G83" t="s">
        <v>125</v>
      </c>
      <c r="H83" s="74">
        <v>0</v>
      </c>
      <c r="I83" s="47">
        <v>50.1</v>
      </c>
      <c r="J83" s="47">
        <v>0</v>
      </c>
      <c r="K83" s="47">
        <v>0</v>
      </c>
      <c r="L83" s="47">
        <v>8.52</v>
      </c>
      <c r="M83" s="75">
        <v>5.66</v>
      </c>
      <c r="N83" s="74">
        <v>-27</v>
      </c>
      <c r="O83" s="47">
        <v>0</v>
      </c>
      <c r="P83" s="47">
        <v>0</v>
      </c>
      <c r="Q83" s="47">
        <v>-28</v>
      </c>
      <c r="R83" s="47">
        <v>0</v>
      </c>
      <c r="S83" s="75">
        <v>0</v>
      </c>
      <c r="U83" s="74">
        <v>-55.5</v>
      </c>
      <c r="V83" s="75">
        <v>64.28</v>
      </c>
      <c r="W83">
        <v>-27</v>
      </c>
      <c r="X83">
        <v>50.1</v>
      </c>
      <c r="Y83">
        <v>-0.5</v>
      </c>
      <c r="Z83">
        <v>8.52</v>
      </c>
      <c r="AA83">
        <v>-28</v>
      </c>
      <c r="AB83">
        <v>5.66</v>
      </c>
      <c r="AC83">
        <v>0</v>
      </c>
      <c r="AD83">
        <v>0</v>
      </c>
    </row>
    <row r="84" spans="7:30">
      <c r="G84" t="s">
        <v>126</v>
      </c>
      <c r="H84" s="74">
        <v>0</v>
      </c>
      <c r="I84" s="47">
        <v>40.98</v>
      </c>
      <c r="J84" s="47">
        <v>0</v>
      </c>
      <c r="K84" s="47">
        <v>0</v>
      </c>
      <c r="L84" s="47">
        <v>8.0299999999999994</v>
      </c>
      <c r="M84" s="75">
        <v>5.28</v>
      </c>
      <c r="N84" s="74">
        <v>-31</v>
      </c>
      <c r="O84" s="47">
        <v>0</v>
      </c>
      <c r="P84" s="47">
        <v>-10</v>
      </c>
      <c r="Q84" s="47">
        <v>-33</v>
      </c>
      <c r="R84" s="47">
        <v>0</v>
      </c>
      <c r="S84" s="75">
        <v>0</v>
      </c>
      <c r="U84" s="74">
        <v>-74.5</v>
      </c>
      <c r="V84" s="75">
        <v>54.29</v>
      </c>
      <c r="W84">
        <v>-31</v>
      </c>
      <c r="X84">
        <v>40.98</v>
      </c>
      <c r="Y84">
        <v>-0.5</v>
      </c>
      <c r="Z84">
        <v>8.0299999999999994</v>
      </c>
      <c r="AA84">
        <v>-33</v>
      </c>
      <c r="AB84">
        <v>5.28</v>
      </c>
      <c r="AC84">
        <v>0</v>
      </c>
      <c r="AD84">
        <v>-10</v>
      </c>
    </row>
    <row r="85" spans="7:30">
      <c r="G85" t="s">
        <v>127</v>
      </c>
      <c r="H85" s="74">
        <v>0</v>
      </c>
      <c r="I85" s="47">
        <v>43.49</v>
      </c>
      <c r="J85" s="47">
        <v>0</v>
      </c>
      <c r="K85" s="47">
        <v>0</v>
      </c>
      <c r="L85" s="47">
        <v>13.82</v>
      </c>
      <c r="M85" s="75">
        <v>10.53</v>
      </c>
      <c r="N85" s="74">
        <v>-60</v>
      </c>
      <c r="O85" s="47">
        <v>0</v>
      </c>
      <c r="P85" s="47">
        <v>-30</v>
      </c>
      <c r="Q85" s="47">
        <v>-38</v>
      </c>
      <c r="R85" s="47">
        <v>0</v>
      </c>
      <c r="S85" s="75">
        <v>0</v>
      </c>
      <c r="U85" s="74">
        <v>-128.5</v>
      </c>
      <c r="V85" s="75">
        <v>67.84</v>
      </c>
      <c r="W85">
        <v>-60</v>
      </c>
      <c r="X85">
        <v>43.49</v>
      </c>
      <c r="Y85">
        <v>-0.5</v>
      </c>
      <c r="Z85">
        <v>13.82</v>
      </c>
      <c r="AA85">
        <v>-38</v>
      </c>
      <c r="AB85">
        <v>10.53</v>
      </c>
      <c r="AC85">
        <v>0</v>
      </c>
      <c r="AD85">
        <v>-30</v>
      </c>
    </row>
    <row r="86" spans="7:30">
      <c r="G86" t="s">
        <v>128</v>
      </c>
      <c r="H86" s="74">
        <v>0</v>
      </c>
      <c r="I86" s="47">
        <v>62.82</v>
      </c>
      <c r="J86" s="47">
        <v>0</v>
      </c>
      <c r="K86" s="47">
        <v>0</v>
      </c>
      <c r="L86" s="47">
        <v>13.82</v>
      </c>
      <c r="M86" s="75">
        <v>9.4700000000000006</v>
      </c>
      <c r="N86" s="74">
        <v>-61</v>
      </c>
      <c r="O86" s="47">
        <v>0</v>
      </c>
      <c r="P86" s="47">
        <v>-30</v>
      </c>
      <c r="Q86" s="47">
        <v>-41</v>
      </c>
      <c r="R86" s="47">
        <v>0</v>
      </c>
      <c r="S86" s="75">
        <v>0</v>
      </c>
      <c r="U86" s="74">
        <v>-132.5</v>
      </c>
      <c r="V86" s="75">
        <v>86.11</v>
      </c>
      <c r="W86">
        <v>-61</v>
      </c>
      <c r="X86">
        <v>62.82</v>
      </c>
      <c r="Y86">
        <v>-0.5</v>
      </c>
      <c r="Z86">
        <v>13.82</v>
      </c>
      <c r="AA86">
        <v>-41</v>
      </c>
      <c r="AB86">
        <v>9.4700000000000006</v>
      </c>
      <c r="AC86">
        <v>0</v>
      </c>
      <c r="AD86">
        <v>-30</v>
      </c>
    </row>
    <row r="87" spans="7:30">
      <c r="G87" t="s">
        <v>129</v>
      </c>
      <c r="H87" s="74">
        <v>16.43</v>
      </c>
      <c r="I87" s="47">
        <v>17.399999999999999</v>
      </c>
      <c r="J87" s="47">
        <v>0</v>
      </c>
      <c r="K87" s="47">
        <v>0</v>
      </c>
      <c r="L87" s="47">
        <v>12.85</v>
      </c>
      <c r="M87" s="75">
        <v>5.8</v>
      </c>
      <c r="N87" s="74">
        <v>0</v>
      </c>
      <c r="O87" s="47">
        <v>0</v>
      </c>
      <c r="P87" s="47">
        <v>-45</v>
      </c>
      <c r="Q87" s="47">
        <v>-39</v>
      </c>
      <c r="R87" s="47">
        <v>0</v>
      </c>
      <c r="S87" s="75">
        <v>0</v>
      </c>
      <c r="U87" s="74">
        <v>-84.5</v>
      </c>
      <c r="V87" s="75">
        <v>52.48</v>
      </c>
      <c r="W87">
        <v>16.43</v>
      </c>
      <c r="X87">
        <v>17.399999999999999</v>
      </c>
      <c r="Y87">
        <v>-0.5</v>
      </c>
      <c r="Z87">
        <v>12.85</v>
      </c>
      <c r="AA87">
        <v>-39</v>
      </c>
      <c r="AB87">
        <v>5.8</v>
      </c>
      <c r="AC87">
        <v>0</v>
      </c>
      <c r="AD87">
        <v>-45</v>
      </c>
    </row>
    <row r="88" spans="7:30">
      <c r="G88" t="s">
        <v>130</v>
      </c>
      <c r="H88" s="74">
        <v>17.399999999999999</v>
      </c>
      <c r="I88" s="47">
        <v>26.09</v>
      </c>
      <c r="J88" s="47">
        <v>0</v>
      </c>
      <c r="K88" s="47">
        <v>0</v>
      </c>
      <c r="L88" s="47">
        <v>12.85</v>
      </c>
      <c r="M88" s="75">
        <v>6.67</v>
      </c>
      <c r="N88" s="74">
        <v>0</v>
      </c>
      <c r="O88" s="47">
        <v>0</v>
      </c>
      <c r="P88" s="47">
        <v>-20</v>
      </c>
      <c r="Q88" s="47">
        <v>-42</v>
      </c>
      <c r="R88" s="47">
        <v>0</v>
      </c>
      <c r="S88" s="75">
        <v>0</v>
      </c>
      <c r="U88" s="74">
        <v>-62.5</v>
      </c>
      <c r="V88" s="75">
        <v>63.01</v>
      </c>
      <c r="W88">
        <v>17.399999999999999</v>
      </c>
      <c r="X88">
        <v>26.09</v>
      </c>
      <c r="Y88">
        <v>-0.5</v>
      </c>
      <c r="Z88">
        <v>12.85</v>
      </c>
      <c r="AA88">
        <v>-42</v>
      </c>
      <c r="AB88">
        <v>6.67</v>
      </c>
      <c r="AC88">
        <v>0</v>
      </c>
      <c r="AD88">
        <v>-20</v>
      </c>
    </row>
    <row r="89" spans="7:30">
      <c r="G89" t="s">
        <v>131</v>
      </c>
      <c r="H89" s="74">
        <v>0</v>
      </c>
      <c r="I89" s="47">
        <v>34.78</v>
      </c>
      <c r="J89" s="47">
        <v>14.5</v>
      </c>
      <c r="K89" s="47">
        <v>0</v>
      </c>
      <c r="L89" s="47">
        <v>11.89</v>
      </c>
      <c r="M89" s="75">
        <v>6.96</v>
      </c>
      <c r="N89" s="74">
        <v>0</v>
      </c>
      <c r="O89" s="47">
        <v>0</v>
      </c>
      <c r="P89" s="47">
        <v>0</v>
      </c>
      <c r="Q89" s="47">
        <v>-44</v>
      </c>
      <c r="R89" s="47">
        <v>0</v>
      </c>
      <c r="S89" s="75">
        <v>0</v>
      </c>
      <c r="U89" s="74">
        <v>-44.5</v>
      </c>
      <c r="V89" s="75">
        <v>68.13</v>
      </c>
      <c r="W89">
        <v>0</v>
      </c>
      <c r="X89">
        <v>34.78</v>
      </c>
      <c r="Y89">
        <v>-0.5</v>
      </c>
      <c r="Z89">
        <v>11.89</v>
      </c>
      <c r="AA89">
        <v>-44</v>
      </c>
      <c r="AB89">
        <v>6.96</v>
      </c>
      <c r="AC89">
        <v>0</v>
      </c>
      <c r="AD89">
        <v>14.5</v>
      </c>
    </row>
    <row r="90" spans="7:30">
      <c r="G90" t="s">
        <v>132</v>
      </c>
      <c r="H90" s="74">
        <v>0</v>
      </c>
      <c r="I90" s="47">
        <v>44.45</v>
      </c>
      <c r="J90" s="47">
        <v>38.659999999999997</v>
      </c>
      <c r="K90" s="47">
        <v>0</v>
      </c>
      <c r="L90" s="47">
        <v>11.89</v>
      </c>
      <c r="M90" s="75">
        <v>5.99</v>
      </c>
      <c r="N90" s="74">
        <v>0</v>
      </c>
      <c r="O90" s="47">
        <v>0</v>
      </c>
      <c r="P90" s="47">
        <v>0</v>
      </c>
      <c r="Q90" s="47">
        <v>-46</v>
      </c>
      <c r="R90" s="47">
        <v>0</v>
      </c>
      <c r="S90" s="75">
        <v>0</v>
      </c>
      <c r="U90" s="74">
        <v>-46.5</v>
      </c>
      <c r="V90" s="75">
        <v>100.99</v>
      </c>
      <c r="W90">
        <v>0</v>
      </c>
      <c r="X90">
        <v>44.45</v>
      </c>
      <c r="Y90">
        <v>-0.5</v>
      </c>
      <c r="Z90">
        <v>11.89</v>
      </c>
      <c r="AA90">
        <v>-46</v>
      </c>
      <c r="AB90">
        <v>5.99</v>
      </c>
      <c r="AC90">
        <v>0</v>
      </c>
      <c r="AD90">
        <v>38.659999999999997</v>
      </c>
    </row>
    <row r="91" spans="7:30">
      <c r="G91" t="s">
        <v>133</v>
      </c>
      <c r="H91" s="74">
        <v>0</v>
      </c>
      <c r="I91" s="47">
        <v>47.35</v>
      </c>
      <c r="J91" s="47">
        <v>9.66</v>
      </c>
      <c r="K91" s="47">
        <v>0</v>
      </c>
      <c r="L91" s="47">
        <v>11.89</v>
      </c>
      <c r="M91" s="75">
        <v>6.96</v>
      </c>
      <c r="N91" s="74">
        <v>-12</v>
      </c>
      <c r="O91" s="47">
        <v>0</v>
      </c>
      <c r="P91" s="47">
        <v>0</v>
      </c>
      <c r="Q91" s="47">
        <v>-38</v>
      </c>
      <c r="R91" s="47">
        <v>0</v>
      </c>
      <c r="S91" s="75">
        <v>0</v>
      </c>
      <c r="U91" s="74">
        <v>-51.5</v>
      </c>
      <c r="V91" s="75">
        <v>75.86</v>
      </c>
      <c r="W91">
        <v>-12</v>
      </c>
      <c r="X91">
        <v>47.35</v>
      </c>
      <c r="Y91">
        <v>-1.5</v>
      </c>
      <c r="Z91">
        <v>11.89</v>
      </c>
      <c r="AA91">
        <v>-38</v>
      </c>
      <c r="AB91">
        <v>6.96</v>
      </c>
      <c r="AC91">
        <v>0</v>
      </c>
      <c r="AD91">
        <v>9.66</v>
      </c>
    </row>
    <row r="92" spans="7:30">
      <c r="G92" t="s">
        <v>134</v>
      </c>
      <c r="H92" s="74">
        <v>0</v>
      </c>
      <c r="I92" s="47">
        <v>58.95</v>
      </c>
      <c r="J92" s="47">
        <v>28.99</v>
      </c>
      <c r="K92" s="47">
        <v>0</v>
      </c>
      <c r="L92" s="47">
        <v>11.89</v>
      </c>
      <c r="M92" s="75">
        <v>5.22</v>
      </c>
      <c r="N92" s="74">
        <v>-12</v>
      </c>
      <c r="O92" s="47">
        <v>0</v>
      </c>
      <c r="P92" s="47">
        <v>0</v>
      </c>
      <c r="Q92" s="47">
        <v>-39</v>
      </c>
      <c r="R92" s="47">
        <v>0</v>
      </c>
      <c r="S92" s="75">
        <v>0</v>
      </c>
      <c r="U92" s="74">
        <v>-52.5</v>
      </c>
      <c r="V92" s="75">
        <v>105.05</v>
      </c>
      <c r="W92">
        <v>-12</v>
      </c>
      <c r="X92">
        <v>58.95</v>
      </c>
      <c r="Y92">
        <v>-1.5</v>
      </c>
      <c r="Z92">
        <v>11.89</v>
      </c>
      <c r="AA92">
        <v>-39</v>
      </c>
      <c r="AB92">
        <v>5.22</v>
      </c>
      <c r="AC92">
        <v>0</v>
      </c>
      <c r="AD92">
        <v>28.99</v>
      </c>
    </row>
    <row r="93" spans="7:30">
      <c r="G93" t="s">
        <v>135</v>
      </c>
      <c r="H93" s="74">
        <v>0</v>
      </c>
      <c r="I93" s="47">
        <v>64.27</v>
      </c>
      <c r="J93" s="47">
        <v>19.18</v>
      </c>
      <c r="K93" s="47">
        <v>0</v>
      </c>
      <c r="L93" s="47">
        <v>10.84</v>
      </c>
      <c r="M93" s="75">
        <v>6.91</v>
      </c>
      <c r="N93" s="74">
        <v>-13</v>
      </c>
      <c r="O93" s="47">
        <v>0</v>
      </c>
      <c r="P93" s="47">
        <v>0</v>
      </c>
      <c r="Q93" s="47">
        <v>-40</v>
      </c>
      <c r="R93" s="47">
        <v>0</v>
      </c>
      <c r="S93" s="75">
        <v>0</v>
      </c>
      <c r="U93" s="74">
        <v>-54.5</v>
      </c>
      <c r="V93" s="75">
        <v>101.2</v>
      </c>
      <c r="W93">
        <v>-13</v>
      </c>
      <c r="X93">
        <v>64.27</v>
      </c>
      <c r="Y93">
        <v>-1.5</v>
      </c>
      <c r="Z93">
        <v>10.84</v>
      </c>
      <c r="AA93">
        <v>-40</v>
      </c>
      <c r="AB93">
        <v>6.91</v>
      </c>
      <c r="AC93">
        <v>0</v>
      </c>
      <c r="AD93">
        <v>19.18</v>
      </c>
    </row>
    <row r="94" spans="7:30">
      <c r="G94" t="s">
        <v>136</v>
      </c>
      <c r="H94" s="74">
        <v>0</v>
      </c>
      <c r="I94" s="47">
        <v>79.239999999999995</v>
      </c>
      <c r="J94" s="47">
        <v>43.49</v>
      </c>
      <c r="K94" s="47">
        <v>0</v>
      </c>
      <c r="L94" s="47">
        <v>10.92</v>
      </c>
      <c r="M94" s="75">
        <v>5.41</v>
      </c>
      <c r="N94" s="74">
        <v>0</v>
      </c>
      <c r="O94" s="47">
        <v>0</v>
      </c>
      <c r="P94" s="47">
        <v>0</v>
      </c>
      <c r="Q94" s="47">
        <v>-43</v>
      </c>
      <c r="R94" s="47">
        <v>0</v>
      </c>
      <c r="S94" s="75">
        <v>0</v>
      </c>
      <c r="U94" s="74">
        <v>-44.5</v>
      </c>
      <c r="V94" s="75">
        <v>139.06</v>
      </c>
      <c r="W94">
        <v>0</v>
      </c>
      <c r="X94">
        <v>79.239999999999995</v>
      </c>
      <c r="Y94">
        <v>-1.5</v>
      </c>
      <c r="Z94">
        <v>10.92</v>
      </c>
      <c r="AA94">
        <v>-43</v>
      </c>
      <c r="AB94">
        <v>5.41</v>
      </c>
      <c r="AC94">
        <v>0</v>
      </c>
      <c r="AD94">
        <v>43.49</v>
      </c>
    </row>
    <row r="95" spans="7:30">
      <c r="G95" t="s">
        <v>137</v>
      </c>
      <c r="H95" s="74">
        <v>13.53</v>
      </c>
      <c r="I95" s="47">
        <v>88.91</v>
      </c>
      <c r="J95" s="47">
        <v>43.49</v>
      </c>
      <c r="K95" s="47">
        <v>0</v>
      </c>
      <c r="L95" s="47">
        <v>9.66</v>
      </c>
      <c r="M95" s="75">
        <v>7.63</v>
      </c>
      <c r="N95" s="74">
        <v>0</v>
      </c>
      <c r="O95" s="47">
        <v>0</v>
      </c>
      <c r="P95" s="47">
        <v>0</v>
      </c>
      <c r="Q95" s="47">
        <v>-45</v>
      </c>
      <c r="R95" s="47">
        <v>0</v>
      </c>
      <c r="S95" s="75">
        <v>0</v>
      </c>
      <c r="U95" s="74">
        <v>-46.5</v>
      </c>
      <c r="V95" s="75">
        <v>163.22</v>
      </c>
      <c r="W95">
        <v>13.53</v>
      </c>
      <c r="X95">
        <v>88.91</v>
      </c>
      <c r="Y95">
        <v>-1.5</v>
      </c>
      <c r="Z95">
        <v>9.66</v>
      </c>
      <c r="AA95">
        <v>-45</v>
      </c>
      <c r="AB95">
        <v>7.63</v>
      </c>
      <c r="AC95">
        <v>0</v>
      </c>
      <c r="AD95">
        <v>43.49</v>
      </c>
    </row>
    <row r="96" spans="7:30">
      <c r="G96" t="s">
        <v>138</v>
      </c>
      <c r="H96" s="74">
        <v>17.399999999999999</v>
      </c>
      <c r="I96" s="47">
        <v>90.84</v>
      </c>
      <c r="J96" s="47">
        <v>38.659999999999997</v>
      </c>
      <c r="K96" s="47">
        <v>0</v>
      </c>
      <c r="L96" s="47">
        <v>9.66</v>
      </c>
      <c r="M96" s="75">
        <v>3.67</v>
      </c>
      <c r="N96" s="74">
        <v>0</v>
      </c>
      <c r="O96" s="47">
        <v>0</v>
      </c>
      <c r="P96" s="47">
        <v>0</v>
      </c>
      <c r="Q96" s="47">
        <v>-46</v>
      </c>
      <c r="R96" s="47">
        <v>0</v>
      </c>
      <c r="S96" s="75">
        <v>0</v>
      </c>
      <c r="U96" s="74">
        <v>-47.5</v>
      </c>
      <c r="V96" s="75">
        <v>160.22999999999999</v>
      </c>
      <c r="W96">
        <v>17.399999999999999</v>
      </c>
      <c r="X96">
        <v>90.84</v>
      </c>
      <c r="Y96">
        <v>-1.5</v>
      </c>
      <c r="Z96">
        <v>9.66</v>
      </c>
      <c r="AA96">
        <v>-46</v>
      </c>
      <c r="AB96">
        <v>3.67</v>
      </c>
      <c r="AC96">
        <v>0</v>
      </c>
      <c r="AD96">
        <v>38.659999999999997</v>
      </c>
    </row>
    <row r="97" spans="1:83">
      <c r="G97" t="s">
        <v>139</v>
      </c>
      <c r="H97" s="74">
        <v>99.54</v>
      </c>
      <c r="I97" s="47">
        <v>91.81</v>
      </c>
      <c r="J97" s="47">
        <v>4.83</v>
      </c>
      <c r="K97" s="47">
        <v>0</v>
      </c>
      <c r="L97" s="47">
        <v>8.6999999999999993</v>
      </c>
      <c r="M97" s="75">
        <v>3.38</v>
      </c>
      <c r="N97" s="74">
        <v>0</v>
      </c>
      <c r="O97" s="47">
        <v>0</v>
      </c>
      <c r="P97" s="47">
        <v>0</v>
      </c>
      <c r="Q97" s="47">
        <v>-47</v>
      </c>
      <c r="R97" s="47">
        <v>0</v>
      </c>
      <c r="S97" s="75">
        <v>0</v>
      </c>
      <c r="U97" s="74">
        <v>-48.5</v>
      </c>
      <c r="V97" s="75">
        <v>208.26</v>
      </c>
      <c r="W97">
        <v>99.54</v>
      </c>
      <c r="X97">
        <v>91.81</v>
      </c>
      <c r="Y97">
        <v>-1.5</v>
      </c>
      <c r="Z97">
        <v>8.6999999999999993</v>
      </c>
      <c r="AA97">
        <v>-47</v>
      </c>
      <c r="AB97">
        <v>3.38</v>
      </c>
      <c r="AC97">
        <v>0</v>
      </c>
      <c r="AD97">
        <v>4.83</v>
      </c>
    </row>
    <row r="98" spans="1:83">
      <c r="G98" t="s">
        <v>140</v>
      </c>
      <c r="H98" s="74">
        <v>74.41</v>
      </c>
      <c r="I98" s="47">
        <v>86.98</v>
      </c>
      <c r="J98" s="47">
        <v>0</v>
      </c>
      <c r="K98" s="47">
        <v>0</v>
      </c>
      <c r="L98" s="47">
        <v>8.6999999999999993</v>
      </c>
      <c r="M98" s="75">
        <v>1.93</v>
      </c>
      <c r="N98" s="74">
        <v>0</v>
      </c>
      <c r="O98" s="47">
        <v>0</v>
      </c>
      <c r="P98" s="47">
        <v>0</v>
      </c>
      <c r="Q98" s="47">
        <v>-50</v>
      </c>
      <c r="R98" s="47">
        <v>0</v>
      </c>
      <c r="S98" s="75">
        <v>0</v>
      </c>
      <c r="U98" s="74">
        <v>-51.5</v>
      </c>
      <c r="V98" s="75">
        <v>172.02</v>
      </c>
      <c r="W98">
        <v>74.41</v>
      </c>
      <c r="X98">
        <v>86.98</v>
      </c>
      <c r="Y98">
        <v>-1.5</v>
      </c>
      <c r="Z98">
        <v>8.6999999999999993</v>
      </c>
      <c r="AA98">
        <v>-50</v>
      </c>
      <c r="AB98">
        <v>1.93</v>
      </c>
      <c r="AC98">
        <v>0</v>
      </c>
      <c r="AD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1.22149</v>
      </c>
      <c r="I99" s="70">
        <f t="shared" ref="I99:BQ99" si="1">SUM(I3:I98)/4000</f>
        <v>1.0842999999999998</v>
      </c>
      <c r="J99" s="70">
        <f t="shared" si="1"/>
        <v>0.68512499999999965</v>
      </c>
      <c r="K99" s="70">
        <f t="shared" si="1"/>
        <v>0</v>
      </c>
      <c r="L99" s="70">
        <f t="shared" si="1"/>
        <v>0.25211749999999999</v>
      </c>
      <c r="M99" s="70">
        <f t="shared" si="1"/>
        <v>3.7432499999999994E-2</v>
      </c>
      <c r="N99" s="69">
        <f t="shared" si="1"/>
        <v>-0.1105</v>
      </c>
      <c r="O99" s="70">
        <f t="shared" si="1"/>
        <v>-0.11125</v>
      </c>
      <c r="P99" s="70">
        <f t="shared" si="1"/>
        <v>-0.29749999999999999</v>
      </c>
      <c r="Q99" s="70">
        <f t="shared" si="1"/>
        <v>-0.54525000000000001</v>
      </c>
      <c r="R99" s="70">
        <f t="shared" si="1"/>
        <v>0</v>
      </c>
      <c r="S99" s="71">
        <f t="shared" si="1"/>
        <v>0</v>
      </c>
      <c r="U99" s="69">
        <f t="shared" si="1"/>
        <v>-1.0843499999999997</v>
      </c>
      <c r="V99" s="71">
        <f t="shared" si="1"/>
        <v>3.280465</v>
      </c>
      <c r="W99">
        <f t="shared" si="1"/>
        <v>1.1062049999999997</v>
      </c>
      <c r="X99">
        <f t="shared" si="1"/>
        <v>0.97304999999999986</v>
      </c>
      <c r="Y99">
        <f t="shared" si="1"/>
        <v>-1.985000000000001E-2</v>
      </c>
      <c r="Z99">
        <f t="shared" si="1"/>
        <v>0.25211749999999999</v>
      </c>
      <c r="AA99">
        <f t="shared" si="1"/>
        <v>-0.54525000000000001</v>
      </c>
      <c r="AB99">
        <f t="shared" si="1"/>
        <v>3.7432499999999994E-2</v>
      </c>
      <c r="AC99">
        <f t="shared" si="1"/>
        <v>4.7849999999999924E-3</v>
      </c>
      <c r="AD99">
        <f t="shared" si="1"/>
        <v>0.38762500000000005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437</v>
      </c>
      <c r="AA2" t="s">
        <v>436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132.16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592</v>
      </c>
      <c r="U3" s="74">
        <v>-5.5</v>
      </c>
      <c r="V3" s="75">
        <v>132.16</v>
      </c>
      <c r="W3">
        <v>132.16</v>
      </c>
      <c r="X3">
        <v>0</v>
      </c>
      <c r="Y3">
        <v>-5.5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126.44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126.44</v>
      </c>
      <c r="W4">
        <v>126.44</v>
      </c>
      <c r="X4">
        <v>0</v>
      </c>
      <c r="Y4">
        <v>-5.5</v>
      </c>
      <c r="Z4">
        <v>0</v>
      </c>
      <c r="AA4">
        <v>0</v>
      </c>
    </row>
    <row r="5" spans="1:27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0</v>
      </c>
      <c r="W5">
        <v>0</v>
      </c>
      <c r="X5">
        <v>0</v>
      </c>
      <c r="Y5">
        <v>-5.5</v>
      </c>
      <c r="Z5">
        <v>0</v>
      </c>
      <c r="AA5">
        <v>0</v>
      </c>
    </row>
    <row r="6" spans="1:27">
      <c r="A6" s="113" t="s">
        <v>538</v>
      </c>
      <c r="B6" t="s">
        <v>378</v>
      </c>
      <c r="G6" t="s">
        <v>48</v>
      </c>
      <c r="H6" s="74">
        <v>19.52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19.52</v>
      </c>
      <c r="W6">
        <v>19.52</v>
      </c>
      <c r="X6">
        <v>0</v>
      </c>
      <c r="Y6">
        <v>-5.5</v>
      </c>
      <c r="Z6">
        <v>0</v>
      </c>
      <c r="AA6">
        <v>0</v>
      </c>
    </row>
    <row r="7" spans="1:27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0</v>
      </c>
      <c r="W7">
        <v>0</v>
      </c>
      <c r="X7">
        <v>0</v>
      </c>
      <c r="Y7">
        <v>-5.5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0</v>
      </c>
      <c r="W8">
        <v>0</v>
      </c>
      <c r="X8">
        <v>0</v>
      </c>
      <c r="Y8">
        <v>-5.5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0</v>
      </c>
      <c r="W9">
        <v>0</v>
      </c>
      <c r="X9">
        <v>0</v>
      </c>
      <c r="Y9">
        <v>-5.5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0</v>
      </c>
      <c r="W10">
        <v>0</v>
      </c>
      <c r="X10">
        <v>0</v>
      </c>
      <c r="Y10">
        <v>-5.5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0</v>
      </c>
      <c r="W11">
        <v>0</v>
      </c>
      <c r="X11">
        <v>0</v>
      </c>
      <c r="Y11">
        <v>-5.5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</v>
      </c>
      <c r="W12">
        <v>0</v>
      </c>
      <c r="X12">
        <v>0</v>
      </c>
      <c r="Y12">
        <v>-5.5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0.97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0.97</v>
      </c>
      <c r="W13">
        <v>0</v>
      </c>
      <c r="X13">
        <v>0</v>
      </c>
      <c r="Y13">
        <v>-5.5</v>
      </c>
      <c r="Z13">
        <v>0</v>
      </c>
      <c r="AA13">
        <v>0.97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2.19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2.19</v>
      </c>
      <c r="W14">
        <v>0</v>
      </c>
      <c r="X14">
        <v>0</v>
      </c>
      <c r="Y14">
        <v>-5.5</v>
      </c>
      <c r="Z14">
        <v>0</v>
      </c>
      <c r="AA14">
        <v>2.19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2.2200000000000002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2.2200000000000002</v>
      </c>
      <c r="W15">
        <v>0</v>
      </c>
      <c r="X15">
        <v>0</v>
      </c>
      <c r="Y15">
        <v>-5.5</v>
      </c>
      <c r="Z15">
        <v>0</v>
      </c>
      <c r="AA15">
        <v>2.2200000000000002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2.61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2.61</v>
      </c>
      <c r="W16">
        <v>0</v>
      </c>
      <c r="X16">
        <v>0</v>
      </c>
      <c r="Y16">
        <v>-5.5</v>
      </c>
      <c r="Z16">
        <v>0</v>
      </c>
      <c r="AA16">
        <v>2.61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2.87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2.87</v>
      </c>
      <c r="W17">
        <v>0</v>
      </c>
      <c r="X17">
        <v>0</v>
      </c>
      <c r="Y17">
        <v>-5.5</v>
      </c>
      <c r="Z17">
        <v>0</v>
      </c>
      <c r="AA17">
        <v>2.87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2.16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2.16</v>
      </c>
      <c r="W18">
        <v>0</v>
      </c>
      <c r="X18">
        <v>0</v>
      </c>
      <c r="Y18">
        <v>-5.5</v>
      </c>
      <c r="Z18">
        <v>0</v>
      </c>
      <c r="AA18">
        <v>2.16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2.72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2.72</v>
      </c>
      <c r="W19">
        <v>0</v>
      </c>
      <c r="X19">
        <v>0</v>
      </c>
      <c r="Y19">
        <v>-5.5</v>
      </c>
      <c r="Z19">
        <v>0</v>
      </c>
      <c r="AA19">
        <v>2.72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3.64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3.64</v>
      </c>
      <c r="W20">
        <v>0</v>
      </c>
      <c r="X20">
        <v>0</v>
      </c>
      <c r="Y20">
        <v>-5.5</v>
      </c>
      <c r="Z20">
        <v>0</v>
      </c>
      <c r="AA20">
        <v>3.64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3.83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3.83</v>
      </c>
      <c r="W21">
        <v>0</v>
      </c>
      <c r="X21">
        <v>0</v>
      </c>
      <c r="Y21">
        <v>-5.5</v>
      </c>
      <c r="Z21">
        <v>0</v>
      </c>
      <c r="AA21">
        <v>3.83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3.92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3.92</v>
      </c>
      <c r="W22">
        <v>0</v>
      </c>
      <c r="X22">
        <v>0</v>
      </c>
      <c r="Y22">
        <v>-5.5</v>
      </c>
      <c r="Z22">
        <v>0</v>
      </c>
      <c r="AA22">
        <v>3.92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4.04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4.04</v>
      </c>
      <c r="W23">
        <v>0</v>
      </c>
      <c r="X23">
        <v>0</v>
      </c>
      <c r="Y23">
        <v>-5.5</v>
      </c>
      <c r="Z23">
        <v>0</v>
      </c>
      <c r="AA23">
        <v>4.04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3.11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3.11</v>
      </c>
      <c r="W24">
        <v>0</v>
      </c>
      <c r="X24">
        <v>0</v>
      </c>
      <c r="Y24">
        <v>-5.5</v>
      </c>
      <c r="Z24">
        <v>0</v>
      </c>
      <c r="AA24">
        <v>3.11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2.89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2.89</v>
      </c>
      <c r="W25">
        <v>0</v>
      </c>
      <c r="X25">
        <v>0</v>
      </c>
      <c r="Y25">
        <v>-5.5</v>
      </c>
      <c r="Z25">
        <v>0</v>
      </c>
      <c r="AA25">
        <v>2.89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0.56999999999999995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0.56999999999999995</v>
      </c>
      <c r="W26">
        <v>0</v>
      </c>
      <c r="X26">
        <v>0</v>
      </c>
      <c r="Y26">
        <v>-5.5</v>
      </c>
      <c r="Z26">
        <v>0</v>
      </c>
      <c r="AA26">
        <v>0.56999999999999995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0</v>
      </c>
      <c r="W34">
        <v>0</v>
      </c>
      <c r="X34">
        <v>0</v>
      </c>
      <c r="Y34">
        <v>-5.5</v>
      </c>
      <c r="Z34">
        <v>0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0</v>
      </c>
      <c r="W35">
        <v>0</v>
      </c>
      <c r="X35">
        <v>0</v>
      </c>
      <c r="Y35">
        <v>-5.5</v>
      </c>
      <c r="Z35">
        <v>0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0</v>
      </c>
      <c r="W36">
        <v>0</v>
      </c>
      <c r="X36">
        <v>0</v>
      </c>
      <c r="Y36">
        <v>-5.5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9.67</v>
      </c>
      <c r="L37" s="47">
        <v>0</v>
      </c>
      <c r="M37" s="75">
        <v>0.16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9.83</v>
      </c>
      <c r="W37">
        <v>0</v>
      </c>
      <c r="X37">
        <v>0</v>
      </c>
      <c r="Y37">
        <v>-5.5</v>
      </c>
      <c r="Z37">
        <v>9.67</v>
      </c>
      <c r="AA37">
        <v>0.16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19.329999999999998</v>
      </c>
      <c r="L38" s="47">
        <v>0</v>
      </c>
      <c r="M38" s="75">
        <v>12.85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32.18</v>
      </c>
      <c r="W38">
        <v>0</v>
      </c>
      <c r="X38">
        <v>0</v>
      </c>
      <c r="Y38">
        <v>-5.5</v>
      </c>
      <c r="Z38">
        <v>19.329999999999998</v>
      </c>
      <c r="AA38">
        <v>12.85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12.37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12.37</v>
      </c>
      <c r="W39">
        <v>0</v>
      </c>
      <c r="X39">
        <v>0</v>
      </c>
      <c r="Y39">
        <v>-5.5</v>
      </c>
      <c r="Z39">
        <v>0</v>
      </c>
      <c r="AA39">
        <v>12.37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10.63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10.63</v>
      </c>
      <c r="W40">
        <v>0</v>
      </c>
      <c r="X40">
        <v>0</v>
      </c>
      <c r="Y40">
        <v>-5.5</v>
      </c>
      <c r="Z40">
        <v>0</v>
      </c>
      <c r="AA40">
        <v>10.63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9.66</v>
      </c>
      <c r="L41" s="47">
        <v>0</v>
      </c>
      <c r="M41" s="75">
        <v>11.6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21.26</v>
      </c>
      <c r="W41">
        <v>0</v>
      </c>
      <c r="X41">
        <v>0</v>
      </c>
      <c r="Y41">
        <v>-5.5</v>
      </c>
      <c r="Z41">
        <v>9.66</v>
      </c>
      <c r="AA41">
        <v>11.6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9.67</v>
      </c>
      <c r="L42" s="47">
        <v>0</v>
      </c>
      <c r="M42" s="75">
        <v>7.34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17.010000000000002</v>
      </c>
      <c r="W42">
        <v>0</v>
      </c>
      <c r="X42">
        <v>0</v>
      </c>
      <c r="Y42">
        <v>-5.5</v>
      </c>
      <c r="Z42">
        <v>9.67</v>
      </c>
      <c r="AA42">
        <v>7.34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19.329999999999998</v>
      </c>
      <c r="L43" s="47">
        <v>0</v>
      </c>
      <c r="M43" s="75">
        <v>7.92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27.25</v>
      </c>
      <c r="W43">
        <v>0</v>
      </c>
      <c r="X43">
        <v>0</v>
      </c>
      <c r="Y43">
        <v>-5.5</v>
      </c>
      <c r="Z43">
        <v>19.329999999999998</v>
      </c>
      <c r="AA43">
        <v>7.92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19.329999999999998</v>
      </c>
      <c r="L44" s="47">
        <v>0</v>
      </c>
      <c r="M44" s="75">
        <v>7.73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27.06</v>
      </c>
      <c r="W44">
        <v>0</v>
      </c>
      <c r="X44">
        <v>0</v>
      </c>
      <c r="Y44">
        <v>-5.5</v>
      </c>
      <c r="Z44">
        <v>19.329999999999998</v>
      </c>
      <c r="AA44">
        <v>7.73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19.329999999999998</v>
      </c>
      <c r="L45" s="47">
        <v>0</v>
      </c>
      <c r="M45" s="75">
        <v>6.67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26</v>
      </c>
      <c r="W45">
        <v>0</v>
      </c>
      <c r="X45">
        <v>0</v>
      </c>
      <c r="Y45">
        <v>-5.5</v>
      </c>
      <c r="Z45">
        <v>19.329999999999998</v>
      </c>
      <c r="AA45">
        <v>6.67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19.329999999999998</v>
      </c>
      <c r="L46" s="47">
        <v>0</v>
      </c>
      <c r="M46" s="75">
        <v>6.67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26</v>
      </c>
      <c r="W46">
        <v>0</v>
      </c>
      <c r="X46">
        <v>0</v>
      </c>
      <c r="Y46">
        <v>-5.5</v>
      </c>
      <c r="Z46">
        <v>19.329999999999998</v>
      </c>
      <c r="AA46">
        <v>6.67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28.99</v>
      </c>
      <c r="L47" s="47">
        <v>0</v>
      </c>
      <c r="M47" s="75">
        <v>5.7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34.69</v>
      </c>
      <c r="W47">
        <v>0</v>
      </c>
      <c r="X47">
        <v>0</v>
      </c>
      <c r="Y47">
        <v>-5.5</v>
      </c>
      <c r="Z47">
        <v>28.99</v>
      </c>
      <c r="AA47">
        <v>5.7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28.99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28.99</v>
      </c>
      <c r="W48">
        <v>0</v>
      </c>
      <c r="X48">
        <v>0</v>
      </c>
      <c r="Y48">
        <v>-5.5</v>
      </c>
      <c r="Z48">
        <v>28.99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28.99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28.99</v>
      </c>
      <c r="W49">
        <v>0</v>
      </c>
      <c r="X49">
        <v>0</v>
      </c>
      <c r="Y49">
        <v>-5.5</v>
      </c>
      <c r="Z49">
        <v>28.99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28.99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28.99</v>
      </c>
      <c r="W50">
        <v>0</v>
      </c>
      <c r="X50">
        <v>0</v>
      </c>
      <c r="Y50">
        <v>-5.5</v>
      </c>
      <c r="Z50">
        <v>28.99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28.99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28.99</v>
      </c>
      <c r="W51">
        <v>0</v>
      </c>
      <c r="X51">
        <v>0</v>
      </c>
      <c r="Y51">
        <v>-5.5</v>
      </c>
      <c r="Z51">
        <v>28.99</v>
      </c>
      <c r="AA51">
        <v>0</v>
      </c>
    </row>
    <row r="52" spans="7:27">
      <c r="G52" t="s">
        <v>94</v>
      </c>
      <c r="H52" s="74">
        <v>0.05</v>
      </c>
      <c r="I52" s="47">
        <v>0</v>
      </c>
      <c r="J52" s="47">
        <v>0</v>
      </c>
      <c r="K52" s="47">
        <v>28.99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29.04</v>
      </c>
      <c r="W52">
        <v>0.05</v>
      </c>
      <c r="X52">
        <v>0</v>
      </c>
      <c r="Y52">
        <v>-5.5</v>
      </c>
      <c r="Z52">
        <v>28.99</v>
      </c>
      <c r="AA52">
        <v>0</v>
      </c>
    </row>
    <row r="53" spans="7:27">
      <c r="G53" t="s">
        <v>95</v>
      </c>
      <c r="H53" s="74">
        <v>0.18</v>
      </c>
      <c r="I53" s="47">
        <v>0</v>
      </c>
      <c r="J53" s="47">
        <v>0</v>
      </c>
      <c r="K53" s="47">
        <v>29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29.18</v>
      </c>
      <c r="W53">
        <v>0.18</v>
      </c>
      <c r="X53">
        <v>0</v>
      </c>
      <c r="Y53">
        <v>-5.5</v>
      </c>
      <c r="Z53">
        <v>29</v>
      </c>
      <c r="AA53">
        <v>0</v>
      </c>
    </row>
    <row r="54" spans="7:27">
      <c r="G54" t="s">
        <v>96</v>
      </c>
      <c r="H54" s="74">
        <v>0.12</v>
      </c>
      <c r="I54" s="47">
        <v>0</v>
      </c>
      <c r="J54" s="47">
        <v>0</v>
      </c>
      <c r="K54" s="47">
        <v>28.99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29.11</v>
      </c>
      <c r="W54">
        <v>0.12</v>
      </c>
      <c r="X54">
        <v>0</v>
      </c>
      <c r="Y54">
        <v>-5.5</v>
      </c>
      <c r="Z54">
        <v>28.99</v>
      </c>
      <c r="AA54">
        <v>0</v>
      </c>
    </row>
    <row r="55" spans="7:27">
      <c r="G55" t="s">
        <v>97</v>
      </c>
      <c r="H55" s="74">
        <v>0.02</v>
      </c>
      <c r="I55" s="47">
        <v>0</v>
      </c>
      <c r="J55" s="47">
        <v>0</v>
      </c>
      <c r="K55" s="47">
        <v>28.99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29.01</v>
      </c>
      <c r="W55">
        <v>0.02</v>
      </c>
      <c r="X55">
        <v>0</v>
      </c>
      <c r="Y55">
        <v>-5.5</v>
      </c>
      <c r="Z55">
        <v>28.99</v>
      </c>
      <c r="AA55">
        <v>0</v>
      </c>
    </row>
    <row r="56" spans="7:27">
      <c r="G56" t="s">
        <v>98</v>
      </c>
      <c r="H56" s="74">
        <v>0.06</v>
      </c>
      <c r="I56" s="47">
        <v>0</v>
      </c>
      <c r="J56" s="47">
        <v>0</v>
      </c>
      <c r="K56" s="47">
        <v>28.99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29.05</v>
      </c>
      <c r="W56">
        <v>0.06</v>
      </c>
      <c r="X56">
        <v>0</v>
      </c>
      <c r="Y56">
        <v>-5.5</v>
      </c>
      <c r="Z56">
        <v>28.99</v>
      </c>
      <c r="AA56">
        <v>0</v>
      </c>
    </row>
    <row r="57" spans="7:27">
      <c r="G57" t="s">
        <v>99</v>
      </c>
      <c r="H57" s="74">
        <v>0.21</v>
      </c>
      <c r="I57" s="47">
        <v>0</v>
      </c>
      <c r="J57" s="47">
        <v>0</v>
      </c>
      <c r="K57" s="47">
        <v>28.99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29.2</v>
      </c>
      <c r="W57">
        <v>0.21</v>
      </c>
      <c r="X57">
        <v>0</v>
      </c>
      <c r="Y57">
        <v>-5.5</v>
      </c>
      <c r="Z57">
        <v>28.99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28.99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28.99</v>
      </c>
      <c r="W58">
        <v>0</v>
      </c>
      <c r="X58">
        <v>0</v>
      </c>
      <c r="Y58">
        <v>-5.5</v>
      </c>
      <c r="Z58">
        <v>28.99</v>
      </c>
      <c r="AA58">
        <v>0</v>
      </c>
    </row>
    <row r="59" spans="7:27">
      <c r="G59" t="s">
        <v>101</v>
      </c>
      <c r="H59" s="74">
        <v>125.63</v>
      </c>
      <c r="I59" s="47">
        <v>0</v>
      </c>
      <c r="J59" s="47">
        <v>0</v>
      </c>
      <c r="K59" s="47">
        <v>26.09</v>
      </c>
      <c r="L59" s="47">
        <v>0</v>
      </c>
      <c r="M59" s="75">
        <v>5.8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157.52000000000001</v>
      </c>
      <c r="W59">
        <v>125.63</v>
      </c>
      <c r="X59">
        <v>0</v>
      </c>
      <c r="Y59">
        <v>-5.5</v>
      </c>
      <c r="Z59">
        <v>26.09</v>
      </c>
      <c r="AA59">
        <v>5.8</v>
      </c>
    </row>
    <row r="60" spans="7:27">
      <c r="G60" t="s">
        <v>102</v>
      </c>
      <c r="H60" s="74">
        <v>171.05</v>
      </c>
      <c r="I60" s="47">
        <v>0</v>
      </c>
      <c r="J60" s="47">
        <v>0</v>
      </c>
      <c r="K60" s="47">
        <v>27.06</v>
      </c>
      <c r="L60" s="47">
        <v>0</v>
      </c>
      <c r="M60" s="75">
        <v>8.6999999999999993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206.81</v>
      </c>
      <c r="W60">
        <v>171.05</v>
      </c>
      <c r="X60">
        <v>0</v>
      </c>
      <c r="Y60">
        <v>-5.5</v>
      </c>
      <c r="Z60">
        <v>27.06</v>
      </c>
      <c r="AA60">
        <v>8.6999999999999993</v>
      </c>
    </row>
    <row r="61" spans="7:27">
      <c r="G61" t="s">
        <v>103</v>
      </c>
      <c r="H61" s="74">
        <v>216.47</v>
      </c>
      <c r="I61" s="47">
        <v>0</v>
      </c>
      <c r="J61" s="47">
        <v>0</v>
      </c>
      <c r="K61" s="47">
        <v>28.99</v>
      </c>
      <c r="L61" s="47">
        <v>0</v>
      </c>
      <c r="M61" s="75">
        <v>11.31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256.77</v>
      </c>
      <c r="W61">
        <v>216.47</v>
      </c>
      <c r="X61">
        <v>0</v>
      </c>
      <c r="Y61">
        <v>-5.5</v>
      </c>
      <c r="Z61">
        <v>28.99</v>
      </c>
      <c r="AA61">
        <v>11.31</v>
      </c>
    </row>
    <row r="62" spans="7:27">
      <c r="G62" t="s">
        <v>104</v>
      </c>
      <c r="H62" s="74">
        <v>253.2</v>
      </c>
      <c r="I62" s="47">
        <v>0</v>
      </c>
      <c r="J62" s="47">
        <v>0</v>
      </c>
      <c r="K62" s="47">
        <v>30.92</v>
      </c>
      <c r="L62" s="47">
        <v>0</v>
      </c>
      <c r="M62" s="75">
        <v>9.18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293.3</v>
      </c>
      <c r="W62">
        <v>253.2</v>
      </c>
      <c r="X62">
        <v>0</v>
      </c>
      <c r="Y62">
        <v>-5.5</v>
      </c>
      <c r="Z62">
        <v>30.92</v>
      </c>
      <c r="AA62">
        <v>9.18</v>
      </c>
    </row>
    <row r="63" spans="7:27">
      <c r="G63" t="s">
        <v>105</v>
      </c>
      <c r="H63" s="74">
        <v>304.42</v>
      </c>
      <c r="I63" s="47">
        <v>0</v>
      </c>
      <c r="J63" s="47">
        <v>0</v>
      </c>
      <c r="K63" s="47">
        <v>20.29</v>
      </c>
      <c r="L63" s="47">
        <v>0</v>
      </c>
      <c r="M63" s="75">
        <v>11.79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336.5</v>
      </c>
      <c r="W63">
        <v>304.42</v>
      </c>
      <c r="X63">
        <v>0</v>
      </c>
      <c r="Y63">
        <v>-5.5</v>
      </c>
      <c r="Z63">
        <v>20.29</v>
      </c>
      <c r="AA63">
        <v>11.79</v>
      </c>
    </row>
    <row r="64" spans="7:27">
      <c r="G64" t="s">
        <v>106</v>
      </c>
      <c r="H64" s="74">
        <v>333.41</v>
      </c>
      <c r="I64" s="47">
        <v>0</v>
      </c>
      <c r="J64" s="47">
        <v>0</v>
      </c>
      <c r="K64" s="47">
        <v>26.09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359.5</v>
      </c>
      <c r="W64">
        <v>333.41</v>
      </c>
      <c r="X64">
        <v>0</v>
      </c>
      <c r="Y64">
        <v>-5.5</v>
      </c>
      <c r="Z64">
        <v>26.09</v>
      </c>
      <c r="AA64">
        <v>0</v>
      </c>
    </row>
    <row r="65" spans="7:27">
      <c r="G65" t="s">
        <v>107</v>
      </c>
      <c r="H65" s="74">
        <v>358.53</v>
      </c>
      <c r="I65" s="47">
        <v>0</v>
      </c>
      <c r="J65" s="47">
        <v>0</v>
      </c>
      <c r="K65" s="47">
        <v>28.03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386.56</v>
      </c>
      <c r="W65">
        <v>358.53</v>
      </c>
      <c r="X65">
        <v>0</v>
      </c>
      <c r="Y65">
        <v>-5.5</v>
      </c>
      <c r="Z65">
        <v>28.03</v>
      </c>
      <c r="AA65">
        <v>0</v>
      </c>
    </row>
    <row r="66" spans="7:27">
      <c r="G66" t="s">
        <v>108</v>
      </c>
      <c r="H66" s="74">
        <v>377.86</v>
      </c>
      <c r="I66" s="47">
        <v>0</v>
      </c>
      <c r="J66" s="47">
        <v>0</v>
      </c>
      <c r="K66" s="47">
        <v>24.16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402.02</v>
      </c>
      <c r="W66">
        <v>377.86</v>
      </c>
      <c r="X66">
        <v>0</v>
      </c>
      <c r="Y66">
        <v>-5.5</v>
      </c>
      <c r="Z66">
        <v>24.16</v>
      </c>
      <c r="AA66">
        <v>0</v>
      </c>
    </row>
    <row r="67" spans="7:27">
      <c r="G67" t="s">
        <v>109</v>
      </c>
      <c r="H67" s="74">
        <v>415.56</v>
      </c>
      <c r="I67" s="47">
        <v>0</v>
      </c>
      <c r="J67" s="47">
        <v>0</v>
      </c>
      <c r="K67" s="47">
        <v>23.19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438.75</v>
      </c>
      <c r="W67">
        <v>415.56</v>
      </c>
      <c r="X67">
        <v>0</v>
      </c>
      <c r="Y67">
        <v>-5.5</v>
      </c>
      <c r="Z67">
        <v>23.19</v>
      </c>
      <c r="AA67">
        <v>0</v>
      </c>
    </row>
    <row r="68" spans="7:27">
      <c r="G68" t="s">
        <v>110</v>
      </c>
      <c r="H68" s="74">
        <v>458.08</v>
      </c>
      <c r="I68" s="47">
        <v>0</v>
      </c>
      <c r="J68" s="47">
        <v>0</v>
      </c>
      <c r="K68" s="47">
        <v>20.29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478.37</v>
      </c>
      <c r="W68">
        <v>458.08</v>
      </c>
      <c r="X68">
        <v>0</v>
      </c>
      <c r="Y68">
        <v>-5.5</v>
      </c>
      <c r="Z68">
        <v>20.29</v>
      </c>
      <c r="AA68">
        <v>0</v>
      </c>
    </row>
    <row r="69" spans="7:27">
      <c r="G69" t="s">
        <v>111</v>
      </c>
      <c r="H69" s="74">
        <v>473.53</v>
      </c>
      <c r="I69" s="47">
        <v>0</v>
      </c>
      <c r="J69" s="47">
        <v>0</v>
      </c>
      <c r="K69" s="47">
        <v>14.5</v>
      </c>
      <c r="L69" s="47">
        <v>0</v>
      </c>
      <c r="M69" s="75">
        <v>11.6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499.63</v>
      </c>
      <c r="W69">
        <v>473.53</v>
      </c>
      <c r="X69">
        <v>0</v>
      </c>
      <c r="Y69">
        <v>-5.5</v>
      </c>
      <c r="Z69">
        <v>14.5</v>
      </c>
      <c r="AA69">
        <v>11.6</v>
      </c>
    </row>
    <row r="70" spans="7:27">
      <c r="G70" t="s">
        <v>112</v>
      </c>
      <c r="H70" s="74">
        <v>488.03</v>
      </c>
      <c r="I70" s="47">
        <v>0</v>
      </c>
      <c r="J70" s="47">
        <v>0</v>
      </c>
      <c r="K70" s="47">
        <v>11.6</v>
      </c>
      <c r="L70" s="47">
        <v>0</v>
      </c>
      <c r="M70" s="75">
        <v>8.99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508.62</v>
      </c>
      <c r="W70">
        <v>488.03</v>
      </c>
      <c r="X70">
        <v>0</v>
      </c>
      <c r="Y70">
        <v>-5.5</v>
      </c>
      <c r="Z70">
        <v>11.6</v>
      </c>
      <c r="AA70">
        <v>8.99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48.32</v>
      </c>
      <c r="L71" s="47">
        <v>0</v>
      </c>
      <c r="M71" s="75">
        <v>13.82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62.14</v>
      </c>
      <c r="W71">
        <v>0</v>
      </c>
      <c r="X71">
        <v>0</v>
      </c>
      <c r="Y71">
        <v>-5.5</v>
      </c>
      <c r="Z71">
        <v>48.32</v>
      </c>
      <c r="AA71">
        <v>13.82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43.48</v>
      </c>
      <c r="L72" s="47">
        <v>0</v>
      </c>
      <c r="M72" s="75">
        <v>13.34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56.82</v>
      </c>
      <c r="W72">
        <v>0</v>
      </c>
      <c r="X72">
        <v>0</v>
      </c>
      <c r="Y72">
        <v>-5.5</v>
      </c>
      <c r="Z72">
        <v>43.48</v>
      </c>
      <c r="AA72">
        <v>13.34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35.76</v>
      </c>
      <c r="L73" s="47">
        <v>0</v>
      </c>
      <c r="M73" s="75">
        <v>3.08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38.840000000000003</v>
      </c>
      <c r="W73">
        <v>0</v>
      </c>
      <c r="X73">
        <v>0</v>
      </c>
      <c r="Y73">
        <v>-5.5</v>
      </c>
      <c r="Z73">
        <v>35.76</v>
      </c>
      <c r="AA73">
        <v>3.08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28.03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28.03</v>
      </c>
      <c r="W74">
        <v>0</v>
      </c>
      <c r="X74">
        <v>0</v>
      </c>
      <c r="Y74">
        <v>-5.5</v>
      </c>
      <c r="Z74">
        <v>28.03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0</v>
      </c>
      <c r="W75">
        <v>0</v>
      </c>
      <c r="X75">
        <v>0</v>
      </c>
      <c r="Y75">
        <v>-5.5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0</v>
      </c>
      <c r="W76">
        <v>0</v>
      </c>
      <c r="X76">
        <v>0</v>
      </c>
      <c r="Y76">
        <v>-5.5</v>
      </c>
      <c r="Z76">
        <v>0</v>
      </c>
      <c r="AA76">
        <v>0</v>
      </c>
    </row>
    <row r="77" spans="7:27">
      <c r="G77" t="s">
        <v>119</v>
      </c>
      <c r="H77" s="74">
        <v>33.97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33.97</v>
      </c>
      <c r="W77">
        <v>33.97</v>
      </c>
      <c r="X77">
        <v>0</v>
      </c>
      <c r="Y77">
        <v>-5.5</v>
      </c>
      <c r="Z77">
        <v>0</v>
      </c>
      <c r="AA77">
        <v>0</v>
      </c>
    </row>
    <row r="78" spans="7:27">
      <c r="G78" t="s">
        <v>120</v>
      </c>
      <c r="H78" s="74">
        <v>50.5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50.5</v>
      </c>
      <c r="W78">
        <v>50.5</v>
      </c>
      <c r="X78">
        <v>0</v>
      </c>
      <c r="Y78">
        <v>-5.5</v>
      </c>
      <c r="Z78">
        <v>0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1.29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1.29</v>
      </c>
      <c r="W79">
        <v>0</v>
      </c>
      <c r="X79">
        <v>0</v>
      </c>
      <c r="Y79">
        <v>-5.5</v>
      </c>
      <c r="Z79">
        <v>0</v>
      </c>
      <c r="AA79">
        <v>1.29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1.1200000000000001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1.1200000000000001</v>
      </c>
      <c r="W80">
        <v>0</v>
      </c>
      <c r="X80">
        <v>0</v>
      </c>
      <c r="Y80">
        <v>-5.5</v>
      </c>
      <c r="Z80">
        <v>0</v>
      </c>
      <c r="AA80">
        <v>1.1200000000000001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1.59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1.59</v>
      </c>
      <c r="W81">
        <v>0</v>
      </c>
      <c r="X81">
        <v>0</v>
      </c>
      <c r="Y81">
        <v>-5.5</v>
      </c>
      <c r="Z81">
        <v>0</v>
      </c>
      <c r="AA81">
        <v>1.59</v>
      </c>
    </row>
    <row r="82" spans="7:27">
      <c r="G82" t="s">
        <v>124</v>
      </c>
      <c r="H82" s="74">
        <v>2</v>
      </c>
      <c r="I82" s="47">
        <v>0</v>
      </c>
      <c r="J82" s="47">
        <v>0</v>
      </c>
      <c r="K82" s="47">
        <v>0</v>
      </c>
      <c r="L82" s="47">
        <v>0</v>
      </c>
      <c r="M82" s="75">
        <v>1.88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3.88</v>
      </c>
      <c r="W82">
        <v>2</v>
      </c>
      <c r="X82">
        <v>0</v>
      </c>
      <c r="Y82">
        <v>-5.5</v>
      </c>
      <c r="Z82">
        <v>0</v>
      </c>
      <c r="AA82">
        <v>1.88</v>
      </c>
    </row>
    <row r="83" spans="7:27">
      <c r="G83" t="s">
        <v>125</v>
      </c>
      <c r="H83" s="74">
        <v>1.34</v>
      </c>
      <c r="I83" s="47">
        <v>0</v>
      </c>
      <c r="J83" s="47">
        <v>0</v>
      </c>
      <c r="K83" s="47">
        <v>0</v>
      </c>
      <c r="L83" s="47">
        <v>0</v>
      </c>
      <c r="M83" s="75">
        <v>2.19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3.53</v>
      </c>
      <c r="W83">
        <v>1.34</v>
      </c>
      <c r="X83">
        <v>0</v>
      </c>
      <c r="Y83">
        <v>-5.5</v>
      </c>
      <c r="Z83">
        <v>0</v>
      </c>
      <c r="AA83">
        <v>2.19</v>
      </c>
    </row>
    <row r="84" spans="7:27">
      <c r="G84" t="s">
        <v>126</v>
      </c>
      <c r="H84" s="74">
        <v>24.74</v>
      </c>
      <c r="I84" s="47">
        <v>0</v>
      </c>
      <c r="J84" s="47">
        <v>0</v>
      </c>
      <c r="K84" s="47">
        <v>0</v>
      </c>
      <c r="L84" s="47">
        <v>0</v>
      </c>
      <c r="M84" s="75">
        <v>1.9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26.64</v>
      </c>
      <c r="W84">
        <v>24.74</v>
      </c>
      <c r="X84">
        <v>0</v>
      </c>
      <c r="Y84">
        <v>-5.5</v>
      </c>
      <c r="Z84">
        <v>0</v>
      </c>
      <c r="AA84">
        <v>1.9</v>
      </c>
    </row>
    <row r="85" spans="7:27">
      <c r="G85" t="s">
        <v>127</v>
      </c>
      <c r="H85" s="74">
        <v>33.39</v>
      </c>
      <c r="I85" s="47">
        <v>0</v>
      </c>
      <c r="J85" s="47">
        <v>0</v>
      </c>
      <c r="K85" s="47">
        <v>0</v>
      </c>
      <c r="L85" s="47">
        <v>0</v>
      </c>
      <c r="M85" s="75">
        <v>2.16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35.549999999999997</v>
      </c>
      <c r="W85">
        <v>33.39</v>
      </c>
      <c r="X85">
        <v>0</v>
      </c>
      <c r="Y85">
        <v>-5.5</v>
      </c>
      <c r="Z85">
        <v>0</v>
      </c>
      <c r="AA85">
        <v>2.16</v>
      </c>
    </row>
    <row r="86" spans="7:27">
      <c r="G86" t="s">
        <v>128</v>
      </c>
      <c r="H86" s="74">
        <v>43.83</v>
      </c>
      <c r="I86" s="47">
        <v>0</v>
      </c>
      <c r="J86" s="47">
        <v>0</v>
      </c>
      <c r="K86" s="47">
        <v>0</v>
      </c>
      <c r="L86" s="47">
        <v>0</v>
      </c>
      <c r="M86" s="75">
        <v>2.21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46.04</v>
      </c>
      <c r="W86">
        <v>43.83</v>
      </c>
      <c r="X86">
        <v>0</v>
      </c>
      <c r="Y86">
        <v>-5.5</v>
      </c>
      <c r="Z86">
        <v>0</v>
      </c>
      <c r="AA86">
        <v>2.21</v>
      </c>
    </row>
    <row r="87" spans="7:27">
      <c r="G87" t="s">
        <v>129</v>
      </c>
      <c r="H87" s="74">
        <v>45.61</v>
      </c>
      <c r="I87" s="47">
        <v>0</v>
      </c>
      <c r="J87" s="47">
        <v>0</v>
      </c>
      <c r="K87" s="47">
        <v>0</v>
      </c>
      <c r="L87" s="47">
        <v>0</v>
      </c>
      <c r="M87" s="75">
        <v>1.33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46.94</v>
      </c>
      <c r="W87">
        <v>45.61</v>
      </c>
      <c r="X87">
        <v>0</v>
      </c>
      <c r="Y87">
        <v>-5.5</v>
      </c>
      <c r="Z87">
        <v>0</v>
      </c>
      <c r="AA87">
        <v>1.33</v>
      </c>
    </row>
    <row r="88" spans="7:27">
      <c r="G88" t="s">
        <v>130</v>
      </c>
      <c r="H88" s="74">
        <v>53.42</v>
      </c>
      <c r="I88" s="47">
        <v>0</v>
      </c>
      <c r="J88" s="47">
        <v>0</v>
      </c>
      <c r="K88" s="47">
        <v>0</v>
      </c>
      <c r="L88" s="47">
        <v>0</v>
      </c>
      <c r="M88" s="75">
        <v>1.56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54.98</v>
      </c>
      <c r="W88">
        <v>53.42</v>
      </c>
      <c r="X88">
        <v>0</v>
      </c>
      <c r="Y88">
        <v>-5.5</v>
      </c>
      <c r="Z88">
        <v>0</v>
      </c>
      <c r="AA88">
        <v>1.56</v>
      </c>
    </row>
    <row r="89" spans="7:27">
      <c r="G89" t="s">
        <v>131</v>
      </c>
      <c r="H89" s="74">
        <v>66.59</v>
      </c>
      <c r="I89" s="47">
        <v>0</v>
      </c>
      <c r="J89" s="47">
        <v>0</v>
      </c>
      <c r="K89" s="47">
        <v>0</v>
      </c>
      <c r="L89" s="47">
        <v>0</v>
      </c>
      <c r="M89" s="75">
        <v>1.78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68.37</v>
      </c>
      <c r="W89">
        <v>66.59</v>
      </c>
      <c r="X89">
        <v>0</v>
      </c>
      <c r="Y89">
        <v>-5.5</v>
      </c>
      <c r="Z89">
        <v>0</v>
      </c>
      <c r="AA89">
        <v>1.78</v>
      </c>
    </row>
    <row r="90" spans="7:27">
      <c r="G90" t="s">
        <v>132</v>
      </c>
      <c r="H90" s="74">
        <v>75.64</v>
      </c>
      <c r="I90" s="47">
        <v>2.3199999999999998</v>
      </c>
      <c r="J90" s="47">
        <v>0</v>
      </c>
      <c r="K90" s="47">
        <v>0</v>
      </c>
      <c r="L90" s="47">
        <v>0</v>
      </c>
      <c r="M90" s="75">
        <v>1.56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79.52</v>
      </c>
      <c r="W90">
        <v>75.64</v>
      </c>
      <c r="X90">
        <v>2.3199999999999998</v>
      </c>
      <c r="Y90">
        <v>-5.5</v>
      </c>
      <c r="Z90">
        <v>0</v>
      </c>
      <c r="AA90">
        <v>1.56</v>
      </c>
    </row>
    <row r="91" spans="7:27">
      <c r="G91" t="s">
        <v>133</v>
      </c>
      <c r="H91" s="74">
        <v>46.7</v>
      </c>
      <c r="I91" s="47">
        <v>0</v>
      </c>
      <c r="J91" s="47">
        <v>0</v>
      </c>
      <c r="K91" s="47">
        <v>0</v>
      </c>
      <c r="L91" s="47">
        <v>0</v>
      </c>
      <c r="M91" s="75">
        <v>2.35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49.05</v>
      </c>
      <c r="W91">
        <v>46.7</v>
      </c>
      <c r="X91">
        <v>0</v>
      </c>
      <c r="Y91">
        <v>-5.5</v>
      </c>
      <c r="Z91">
        <v>0</v>
      </c>
      <c r="AA91">
        <v>2.35</v>
      </c>
    </row>
    <row r="92" spans="7:27">
      <c r="G92" t="s">
        <v>134</v>
      </c>
      <c r="H92" s="74">
        <v>56.22</v>
      </c>
      <c r="I92" s="47">
        <v>1.29</v>
      </c>
      <c r="J92" s="47">
        <v>0</v>
      </c>
      <c r="K92" s="47">
        <v>0</v>
      </c>
      <c r="L92" s="47">
        <v>0</v>
      </c>
      <c r="M92" s="75">
        <v>1.72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59.23</v>
      </c>
      <c r="W92">
        <v>56.22</v>
      </c>
      <c r="X92">
        <v>1.29</v>
      </c>
      <c r="Y92">
        <v>-5.5</v>
      </c>
      <c r="Z92">
        <v>0</v>
      </c>
      <c r="AA92">
        <v>1.72</v>
      </c>
    </row>
    <row r="93" spans="7:27">
      <c r="G93" t="s">
        <v>135</v>
      </c>
      <c r="H93" s="74">
        <v>60.72</v>
      </c>
      <c r="I93" s="47">
        <v>9.15</v>
      </c>
      <c r="J93" s="47">
        <v>0</v>
      </c>
      <c r="K93" s="47">
        <v>0</v>
      </c>
      <c r="L93" s="47">
        <v>0</v>
      </c>
      <c r="M93" s="75">
        <v>2.16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72.03</v>
      </c>
      <c r="W93">
        <v>60.72</v>
      </c>
      <c r="X93">
        <v>9.15</v>
      </c>
      <c r="Y93">
        <v>-5.5</v>
      </c>
      <c r="Z93">
        <v>0</v>
      </c>
      <c r="AA93">
        <v>2.16</v>
      </c>
    </row>
    <row r="94" spans="7:27">
      <c r="G94" t="s">
        <v>136</v>
      </c>
      <c r="H94" s="74">
        <v>57.71</v>
      </c>
      <c r="I94" s="47">
        <v>12.33</v>
      </c>
      <c r="J94" s="47">
        <v>0</v>
      </c>
      <c r="K94" s="47">
        <v>0</v>
      </c>
      <c r="L94" s="47">
        <v>0</v>
      </c>
      <c r="M94" s="75">
        <v>1.81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71.849999999999994</v>
      </c>
      <c r="W94">
        <v>57.71</v>
      </c>
      <c r="X94">
        <v>12.33</v>
      </c>
      <c r="Y94">
        <v>-5.5</v>
      </c>
      <c r="Z94">
        <v>0</v>
      </c>
      <c r="AA94">
        <v>1.81</v>
      </c>
    </row>
    <row r="95" spans="7:27">
      <c r="G95" t="s">
        <v>137</v>
      </c>
      <c r="H95" s="74">
        <v>52.42</v>
      </c>
      <c r="I95" s="47">
        <v>17.55</v>
      </c>
      <c r="J95" s="47">
        <v>0</v>
      </c>
      <c r="K95" s="47">
        <v>0</v>
      </c>
      <c r="L95" s="47">
        <v>0</v>
      </c>
      <c r="M95" s="75">
        <v>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72.97</v>
      </c>
      <c r="W95">
        <v>52.42</v>
      </c>
      <c r="X95">
        <v>17.55</v>
      </c>
      <c r="Y95">
        <v>-5.5</v>
      </c>
      <c r="Z95">
        <v>0</v>
      </c>
      <c r="AA95">
        <v>3</v>
      </c>
    </row>
    <row r="96" spans="7:27">
      <c r="G96" t="s">
        <v>138</v>
      </c>
      <c r="H96" s="74">
        <v>47.65</v>
      </c>
      <c r="I96" s="47">
        <v>19.87</v>
      </c>
      <c r="J96" s="47">
        <v>0</v>
      </c>
      <c r="K96" s="47">
        <v>0</v>
      </c>
      <c r="L96" s="47">
        <v>0</v>
      </c>
      <c r="M96" s="75">
        <v>1.4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68.92</v>
      </c>
      <c r="W96">
        <v>47.65</v>
      </c>
      <c r="X96">
        <v>19.87</v>
      </c>
      <c r="Y96">
        <v>-5.5</v>
      </c>
      <c r="Z96">
        <v>0</v>
      </c>
      <c r="AA96">
        <v>1.4</v>
      </c>
    </row>
    <row r="97" spans="1:83">
      <c r="G97" t="s">
        <v>139</v>
      </c>
      <c r="H97" s="74">
        <v>0</v>
      </c>
      <c r="I97" s="47">
        <v>23.41</v>
      </c>
      <c r="J97" s="47">
        <v>0</v>
      </c>
      <c r="K97" s="47">
        <v>0</v>
      </c>
      <c r="L97" s="47">
        <v>0</v>
      </c>
      <c r="M97" s="75">
        <v>1.93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25.34</v>
      </c>
      <c r="W97">
        <v>0</v>
      </c>
      <c r="X97">
        <v>23.41</v>
      </c>
      <c r="Y97">
        <v>-5.5</v>
      </c>
      <c r="Z97">
        <v>0</v>
      </c>
      <c r="AA97">
        <v>1.93</v>
      </c>
    </row>
    <row r="98" spans="1:83">
      <c r="G98" t="s">
        <v>140</v>
      </c>
      <c r="H98" s="74">
        <v>0</v>
      </c>
      <c r="I98" s="47">
        <v>20.37</v>
      </c>
      <c r="J98" s="47">
        <v>0</v>
      </c>
      <c r="K98" s="47">
        <v>0</v>
      </c>
      <c r="L98" s="47">
        <v>0</v>
      </c>
      <c r="M98" s="75">
        <v>1.21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21.58</v>
      </c>
      <c r="W98">
        <v>0</v>
      </c>
      <c r="X98">
        <v>20.37</v>
      </c>
      <c r="Y98">
        <v>-5.5</v>
      </c>
      <c r="Z98">
        <v>0</v>
      </c>
      <c r="AA98">
        <v>1.21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1.2517450000000001</v>
      </c>
      <c r="I99" s="70">
        <f t="shared" ref="I99:BQ99" si="1">SUM(I3:I98)/4000</f>
        <v>2.6572500000000002E-2</v>
      </c>
      <c r="J99" s="70">
        <f t="shared" si="1"/>
        <v>0</v>
      </c>
      <c r="K99" s="70">
        <f t="shared" si="1"/>
        <v>0.22758500000000001</v>
      </c>
      <c r="L99" s="70">
        <f t="shared" si="1"/>
        <v>0</v>
      </c>
      <c r="M99" s="70">
        <f t="shared" si="1"/>
        <v>6.5284999999999996E-2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1.5711875</v>
      </c>
      <c r="W99">
        <f t="shared" si="1"/>
        <v>1.2517450000000001</v>
      </c>
      <c r="X99">
        <f t="shared" si="1"/>
        <v>2.6572500000000002E-2</v>
      </c>
      <c r="Y99">
        <f t="shared" si="1"/>
        <v>-0.13200000000000001</v>
      </c>
      <c r="Z99">
        <f t="shared" si="1"/>
        <v>0.22758500000000001</v>
      </c>
      <c r="AA99">
        <f t="shared" si="1"/>
        <v>6.5284999999999996E-2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595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5.3234719999999989</v>
      </c>
      <c r="E3">
        <f>GT_NG!P3</f>
        <v>15.250000000000002</v>
      </c>
      <c r="F3">
        <f>GT_Spot!P3</f>
        <v>0</v>
      </c>
      <c r="G3">
        <f>PPCL_NG!P3</f>
        <v>0</v>
      </c>
      <c r="H3">
        <f>PPCL_Spot!P3</f>
        <v>42.55</v>
      </c>
      <c r="I3">
        <f>Bawana_NG!P3</f>
        <v>134.61000000000004</v>
      </c>
      <c r="J3">
        <f>Bawana_RLNG!P3</f>
        <v>0</v>
      </c>
      <c r="K3">
        <f>Bawana_Spot!P3</f>
        <v>200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839.36977943890702</v>
      </c>
      <c r="P3" s="37">
        <v>91.67</v>
      </c>
      <c r="Q3" s="37">
        <v>38.29</v>
      </c>
      <c r="R3" s="39">
        <v>0</v>
      </c>
      <c r="S3" s="39">
        <v>0</v>
      </c>
      <c r="T3" s="38">
        <f>SUMPRODUCT(LTA!J3:AN3,LTA!J$101:AN$101,LTA!J$103:AN$103)</f>
        <v>78.34</v>
      </c>
      <c r="U3" s="38">
        <f>SUMPRODUCT(LTA!J3:AN3,LTA!J$102:AN$102,LTA!J$103:AN$103)</f>
        <v>112.80000000000001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401.15</v>
      </c>
      <c r="Z3" s="35">
        <f>IEX!N3</f>
        <v>0</v>
      </c>
      <c r="AA3" s="76">
        <f>STOA!H3</f>
        <v>402.84</v>
      </c>
      <c r="AB3" s="76">
        <f>-STOA!N3</f>
        <v>0</v>
      </c>
      <c r="AC3">
        <f>SUMIF(B3:AB3,"&gt;0")*$AC$2-SUMIF(B3:AB3,"&lt;0")*($AC$2/(1-$AC$2))+SUMIF(AI3:AR3,"&gt;0")*$AC$2-SUMIF(AI3:AR3,"&lt;0")*($AC$2/(1-$AC$2))</f>
        <v>21.32031931208682</v>
      </c>
      <c r="AD3">
        <f>SUM(B3:AB3,AI3:AV3)-AC3</f>
        <v>2516.8129321268207</v>
      </c>
      <c r="AE3">
        <f>'IDT-1'!B3</f>
        <v>18.922999999999998</v>
      </c>
      <c r="AF3" s="25"/>
      <c r="AG3">
        <f>SUM(AD3:AF3)</f>
        <v>2535.7359321268204</v>
      </c>
      <c r="AI3" s="35">
        <f>PXIL!H3</f>
        <v>0</v>
      </c>
      <c r="AJ3" s="35">
        <f>PXIL!N3</f>
        <v>0</v>
      </c>
      <c r="AK3" s="35">
        <f>RTM_IEX!H3</f>
        <v>43.78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132.16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5.3234719999999989</v>
      </c>
      <c r="E4">
        <f>GT_NG!P4</f>
        <v>15.250000000000002</v>
      </c>
      <c r="F4">
        <f>GT_Spot!P4</f>
        <v>0</v>
      </c>
      <c r="G4">
        <f>PPCL_NG!P4</f>
        <v>0</v>
      </c>
      <c r="H4">
        <f>PPCL_Spot!P4</f>
        <v>42.55</v>
      </c>
      <c r="I4">
        <f>Bawana_NG!P4</f>
        <v>134.61000000000004</v>
      </c>
      <c r="J4">
        <f>Bawana_RLNG!P4</f>
        <v>0</v>
      </c>
      <c r="K4">
        <f>Bawana_Spot!P4</f>
        <v>92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833.40489336295764</v>
      </c>
      <c r="P4" s="37">
        <v>91.67</v>
      </c>
      <c r="Q4" s="37">
        <v>38.29</v>
      </c>
      <c r="R4" s="39">
        <v>0</v>
      </c>
      <c r="S4" s="39">
        <v>0</v>
      </c>
      <c r="T4" s="38">
        <f>SUMPRODUCT(LTA!J4:AN4,LTA!J$101:AN$101,LTA!J$103:AN$103)</f>
        <v>79.66</v>
      </c>
      <c r="U4" s="38">
        <f>SUMPRODUCT(LTA!J4:AN4,LTA!J$102:AN$102,LTA!J$103:AN$103)</f>
        <v>113.5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355.07</v>
      </c>
      <c r="Z4" s="35">
        <f>IEX!N4</f>
        <v>0</v>
      </c>
      <c r="AA4" s="76">
        <f>STOA!H4</f>
        <v>405.73999999999995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20.456170269048844</v>
      </c>
      <c r="AD4">
        <f t="shared" ref="AD4:AD67" si="1">SUM(B4:AB4,AI4:AV4)-AC4</f>
        <v>2414.8021950939087</v>
      </c>
      <c r="AE4">
        <f>'IDT-1'!B4</f>
        <v>27.085000000000001</v>
      </c>
      <c r="AF4" s="25"/>
      <c r="AG4">
        <f t="shared" ref="AG4:AG67" si="2">SUM(AD4:AF4)</f>
        <v>2441.8871950939088</v>
      </c>
      <c r="AI4" s="35">
        <f>PXIL!H4</f>
        <v>0</v>
      </c>
      <c r="AJ4" s="35">
        <f>PXIL!N4</f>
        <v>0</v>
      </c>
      <c r="AK4" s="35">
        <f>RTM_IEX!H4</f>
        <v>101.75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126.44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5.3234719999999989</v>
      </c>
      <c r="E5">
        <f>GT_NG!P5</f>
        <v>15.250000000000002</v>
      </c>
      <c r="F5">
        <f>GT_Spot!P5</f>
        <v>0</v>
      </c>
      <c r="G5">
        <f>PPCL_NG!P5</f>
        <v>0</v>
      </c>
      <c r="H5">
        <f>PPCL_Spot!P5</f>
        <v>42.55</v>
      </c>
      <c r="I5">
        <f>Bawana_NG!P5</f>
        <v>134.61000000000004</v>
      </c>
      <c r="J5">
        <f>Bawana_RLNG!P5</f>
        <v>0</v>
      </c>
      <c r="K5">
        <f>Bawana_Spot!P5</f>
        <v>92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839.24238991438074</v>
      </c>
      <c r="P5" s="37">
        <v>91.67</v>
      </c>
      <c r="Q5" s="37">
        <v>38.29</v>
      </c>
      <c r="R5" s="39">
        <v>0</v>
      </c>
      <c r="S5" s="39">
        <v>0</v>
      </c>
      <c r="T5" s="38">
        <f>SUMPRODUCT(LTA!J5:AN5,LTA!J$101:AN$101,LTA!J$103:AN$103)</f>
        <v>80.66</v>
      </c>
      <c r="U5" s="38">
        <f>SUMPRODUCT(LTA!J5:AN5,LTA!J$102:AN$102,LTA!J$103:AN$103)</f>
        <v>113.09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422.96999999999997</v>
      </c>
      <c r="Z5" s="35">
        <f>IEX!N5</f>
        <v>0</v>
      </c>
      <c r="AA5" s="76">
        <f>STOA!H5</f>
        <v>407.66999999999996</v>
      </c>
      <c r="AB5" s="76">
        <f>-STOA!N5</f>
        <v>0</v>
      </c>
      <c r="AC5">
        <f t="shared" si="0"/>
        <v>20.413813240080795</v>
      </c>
      <c r="AD5">
        <f t="shared" si="1"/>
        <v>2409.8020486742998</v>
      </c>
      <c r="AE5">
        <f>'IDT-1'!B5</f>
        <v>33.012999999999998</v>
      </c>
      <c r="AF5" s="25"/>
      <c r="AG5">
        <f t="shared" si="2"/>
        <v>2442.8150486742998</v>
      </c>
      <c r="AI5" s="35">
        <f>PXIL!H5</f>
        <v>0</v>
      </c>
      <c r="AJ5" s="35">
        <f>PXIL!N5</f>
        <v>0</v>
      </c>
      <c r="AK5" s="35">
        <f>RTM_IEX!H5</f>
        <v>146.88999999999999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5.3234719999999989</v>
      </c>
      <c r="E6">
        <f>GT_NG!P6</f>
        <v>15.250000000000002</v>
      </c>
      <c r="F6">
        <f>GT_Spot!P6</f>
        <v>0</v>
      </c>
      <c r="G6">
        <f>PPCL_NG!P6</f>
        <v>0</v>
      </c>
      <c r="H6">
        <f>PPCL_Spot!P6</f>
        <v>42.55</v>
      </c>
      <c r="I6">
        <f>Bawana_NG!P6</f>
        <v>134.61000000000004</v>
      </c>
      <c r="J6">
        <f>Bawana_RLNG!P6</f>
        <v>0</v>
      </c>
      <c r="K6">
        <f>Bawana_Spot!P6</f>
        <v>92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826.47599587538832</v>
      </c>
      <c r="P6" s="37">
        <v>91.67</v>
      </c>
      <c r="Q6" s="37">
        <v>38.29</v>
      </c>
      <c r="R6" s="39">
        <v>0</v>
      </c>
      <c r="S6" s="39">
        <v>0</v>
      </c>
      <c r="T6" s="38">
        <f>SUMPRODUCT(LTA!J6:AN6,LTA!J$101:AN$101,LTA!J$103:AN$103)</f>
        <v>82.33</v>
      </c>
      <c r="U6" s="38">
        <f>SUMPRODUCT(LTA!J6:AN6,LTA!J$102:AN$102,LTA!J$103:AN$103)</f>
        <v>113.28999999999999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359.96</v>
      </c>
      <c r="Z6" s="35">
        <f>IEX!N6</f>
        <v>0</v>
      </c>
      <c r="AA6" s="76">
        <f>STOA!H6</f>
        <v>409.60999999999996</v>
      </c>
      <c r="AB6" s="76">
        <f>-STOA!N6</f>
        <v>0</v>
      </c>
      <c r="AC6">
        <f t="shared" si="0"/>
        <v>20.005687530153264</v>
      </c>
      <c r="AD6">
        <f t="shared" si="1"/>
        <v>2361.623780345235</v>
      </c>
      <c r="AE6">
        <f>'IDT-1'!B6</f>
        <v>41.743000000000002</v>
      </c>
      <c r="AF6" s="25"/>
      <c r="AG6">
        <f t="shared" si="2"/>
        <v>2403.3667803452349</v>
      </c>
      <c r="AI6" s="35">
        <f>PXIL!H6</f>
        <v>0</v>
      </c>
      <c r="AJ6" s="35">
        <f>PXIL!N6</f>
        <v>0</v>
      </c>
      <c r="AK6" s="35">
        <f>RTM_IEX!H6</f>
        <v>150.75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19.52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5.3234719999999989</v>
      </c>
      <c r="E7">
        <f>GT_NG!P7</f>
        <v>15.250000000000002</v>
      </c>
      <c r="F7">
        <f>GT_Spot!P7</f>
        <v>0</v>
      </c>
      <c r="G7">
        <f>PPCL_NG!P7</f>
        <v>0</v>
      </c>
      <c r="H7">
        <f>PPCL_Spot!P7</f>
        <v>42.55</v>
      </c>
      <c r="I7">
        <f>Bawana_NG!P7</f>
        <v>134.61000000000004</v>
      </c>
      <c r="J7">
        <f>Bawana_RLNG!P7</f>
        <v>0</v>
      </c>
      <c r="K7">
        <f>Bawana_Spot!P7</f>
        <v>92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827.60463653555337</v>
      </c>
      <c r="P7" s="37">
        <v>91.67</v>
      </c>
      <c r="Q7" s="37">
        <v>38.29</v>
      </c>
      <c r="R7" s="39">
        <v>0</v>
      </c>
      <c r="S7" s="39">
        <v>0</v>
      </c>
      <c r="T7" s="38">
        <f>SUMPRODUCT(LTA!J7:AN7,LTA!J$101:AN$101,LTA!J$103:AN$103)</f>
        <v>83</v>
      </c>
      <c r="U7" s="38">
        <f>SUMPRODUCT(LTA!J7:AN7,LTA!J$102:AN$102,LTA!J$103:AN$103)</f>
        <v>113.19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684.6</v>
      </c>
      <c r="Z7" s="35">
        <f>IEX!N7</f>
        <v>0</v>
      </c>
      <c r="AA7" s="76">
        <f>STOA!H7</f>
        <v>57.79</v>
      </c>
      <c r="AB7" s="76">
        <f>-STOA!N7</f>
        <v>0</v>
      </c>
      <c r="AC7">
        <f t="shared" si="0"/>
        <v>19.695128111698651</v>
      </c>
      <c r="AD7">
        <f t="shared" si="1"/>
        <v>2324.9629804238552</v>
      </c>
      <c r="AE7">
        <f>'IDT-1'!B7</f>
        <v>51.137999999999998</v>
      </c>
      <c r="AF7" s="25"/>
      <c r="AG7">
        <f t="shared" si="2"/>
        <v>2376.1009804238552</v>
      </c>
      <c r="AI7" s="35">
        <f>PXIL!H7</f>
        <v>0</v>
      </c>
      <c r="AJ7" s="35">
        <f>PXIL!N7</f>
        <v>0</v>
      </c>
      <c r="AK7" s="35">
        <f>RTM_IEX!H7</f>
        <v>158.78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5.3234719999999989</v>
      </c>
      <c r="E8">
        <f>GT_NG!P8</f>
        <v>15.250000000000002</v>
      </c>
      <c r="F8">
        <f>GT_Spot!P8</f>
        <v>0</v>
      </c>
      <c r="G8">
        <f>PPCL_NG!P8</f>
        <v>0</v>
      </c>
      <c r="H8">
        <f>PPCL_Spot!P8</f>
        <v>42.55</v>
      </c>
      <c r="I8">
        <f>Bawana_NG!P8</f>
        <v>134.61000000000004</v>
      </c>
      <c r="J8">
        <f>Bawana_RLNG!P8</f>
        <v>0</v>
      </c>
      <c r="K8">
        <f>Bawana_Spot!P8</f>
        <v>92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827.60463653555337</v>
      </c>
      <c r="P8" s="37">
        <v>91.67</v>
      </c>
      <c r="Q8" s="37">
        <v>38.29</v>
      </c>
      <c r="R8" s="39">
        <v>0</v>
      </c>
      <c r="S8" s="39">
        <v>0</v>
      </c>
      <c r="T8" s="38">
        <f>SUMPRODUCT(LTA!J8:AN8,LTA!J$101:AN$101,LTA!J$103:AN$103)</f>
        <v>83.01</v>
      </c>
      <c r="U8" s="38">
        <f>SUMPRODUCT(LTA!J8:AN8,LTA!J$102:AN$102,LTA!J$103:AN$103)</f>
        <v>112.19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638.21</v>
      </c>
      <c r="Z8" s="35">
        <f>IEX!N8</f>
        <v>0</v>
      </c>
      <c r="AA8" s="76">
        <f>STOA!H8</f>
        <v>57.79</v>
      </c>
      <c r="AB8" s="76">
        <f>-STOA!N8</f>
        <v>0</v>
      </c>
      <c r="AC8">
        <f t="shared" si="0"/>
        <v>19.305284111698647</v>
      </c>
      <c r="AD8">
        <f t="shared" si="1"/>
        <v>2278.9428244238547</v>
      </c>
      <c r="AE8">
        <f>'IDT-1'!B8</f>
        <v>59.523000000000003</v>
      </c>
      <c r="AF8" s="25"/>
      <c r="AG8">
        <f t="shared" si="2"/>
        <v>2338.4658244238549</v>
      </c>
      <c r="AI8" s="35">
        <f>PXIL!H8</f>
        <v>0</v>
      </c>
      <c r="AJ8" s="35">
        <f>PXIL!N8</f>
        <v>0</v>
      </c>
      <c r="AK8" s="35">
        <f>RTM_IEX!H8</f>
        <v>159.75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5.3234719999999989</v>
      </c>
      <c r="E9">
        <f>GT_NG!P9</f>
        <v>15.250000000000002</v>
      </c>
      <c r="F9">
        <f>GT_Spot!P9</f>
        <v>0</v>
      </c>
      <c r="G9">
        <f>PPCL_NG!P9</f>
        <v>0</v>
      </c>
      <c r="H9">
        <f>PPCL_Spot!P9</f>
        <v>42.55</v>
      </c>
      <c r="I9">
        <f>Bawana_NG!P9</f>
        <v>134.61000000000004</v>
      </c>
      <c r="J9">
        <f>Bawana_RLNG!P9</f>
        <v>0</v>
      </c>
      <c r="K9">
        <f>Bawana_Spot!P9</f>
        <v>92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798.26503264272958</v>
      </c>
      <c r="P9" s="37">
        <v>91.67</v>
      </c>
      <c r="Q9" s="37">
        <v>38.29</v>
      </c>
      <c r="R9" s="39">
        <v>0</v>
      </c>
      <c r="S9" s="39">
        <v>0</v>
      </c>
      <c r="T9" s="38">
        <f>SUMPRODUCT(LTA!J9:AN9,LTA!J$101:AN$101,LTA!J$103:AN$103)</f>
        <v>82.33</v>
      </c>
      <c r="U9" s="38">
        <f>SUMPRODUCT(LTA!J9:AN9,LTA!J$102:AN$102,LTA!J$103:AN$103)</f>
        <v>113.78999999999999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605.35</v>
      </c>
      <c r="Z9" s="35">
        <f>IEX!N9</f>
        <v>0</v>
      </c>
      <c r="AA9" s="76">
        <f>STOA!H9</f>
        <v>57.79</v>
      </c>
      <c r="AB9" s="76">
        <f>-STOA!N9</f>
        <v>0</v>
      </c>
      <c r="AC9">
        <f t="shared" si="0"/>
        <v>18.417071438998928</v>
      </c>
      <c r="AD9">
        <f t="shared" si="1"/>
        <v>2174.0914332037305</v>
      </c>
      <c r="AE9">
        <f>'IDT-1'!B9</f>
        <v>66.269000000000005</v>
      </c>
      <c r="AF9" s="25"/>
      <c r="AG9">
        <f t="shared" si="2"/>
        <v>2240.3604332037303</v>
      </c>
      <c r="AI9" s="35">
        <f>PXIL!H9</f>
        <v>0</v>
      </c>
      <c r="AJ9" s="35">
        <f>PXIL!N9</f>
        <v>0</v>
      </c>
      <c r="AK9" s="35">
        <f>RTM_IEX!H9</f>
        <v>115.29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5.3234719999999989</v>
      </c>
      <c r="E10">
        <f>GT_NG!P10</f>
        <v>15.250000000000002</v>
      </c>
      <c r="F10">
        <f>GT_Spot!P10</f>
        <v>0</v>
      </c>
      <c r="G10">
        <f>PPCL_NG!P10</f>
        <v>0</v>
      </c>
      <c r="H10">
        <f>PPCL_Spot!P10</f>
        <v>42.55</v>
      </c>
      <c r="I10">
        <f>Bawana_NG!P10</f>
        <v>134.61000000000004</v>
      </c>
      <c r="J10">
        <f>Bawana_RLNG!P10</f>
        <v>0</v>
      </c>
      <c r="K10">
        <f>Bawana_Spot!P10</f>
        <v>92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797.69408408489437</v>
      </c>
      <c r="P10" s="37">
        <v>91.67</v>
      </c>
      <c r="Q10" s="37">
        <v>38.29</v>
      </c>
      <c r="R10" s="39">
        <v>0</v>
      </c>
      <c r="S10" s="39">
        <v>0</v>
      </c>
      <c r="T10" s="38">
        <f>SUMPRODUCT(LTA!J10:AN10,LTA!J$101:AN$101,LTA!J$103:AN$103)</f>
        <v>82.33</v>
      </c>
      <c r="U10" s="38">
        <f>SUMPRODUCT(LTA!J10:AN10,LTA!J$102:AN$102,LTA!J$103:AN$103)</f>
        <v>113.38999999999999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554.13</v>
      </c>
      <c r="Z10" s="35">
        <f>IEX!N10</f>
        <v>0</v>
      </c>
      <c r="AA10" s="76">
        <f>STOA!H10</f>
        <v>57.79</v>
      </c>
      <c r="AB10" s="76">
        <f>-STOA!N10</f>
        <v>0</v>
      </c>
      <c r="AC10">
        <f t="shared" si="0"/>
        <v>18.059811471113111</v>
      </c>
      <c r="AD10">
        <f t="shared" si="1"/>
        <v>2131.917744613781</v>
      </c>
      <c r="AE10">
        <f>'IDT-1'!B10</f>
        <v>76.966999999999999</v>
      </c>
      <c r="AF10" s="25"/>
      <c r="AG10">
        <f t="shared" si="2"/>
        <v>2208.8847446137811</v>
      </c>
      <c r="AI10" s="35">
        <f>PXIL!H10</f>
        <v>0</v>
      </c>
      <c r="AJ10" s="35">
        <f>PXIL!N10</f>
        <v>0</v>
      </c>
      <c r="AK10" s="35">
        <f>RTM_IEX!H10</f>
        <v>124.95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5.3234719999999989</v>
      </c>
      <c r="E11">
        <f>GT_NG!P11</f>
        <v>15.250000000000002</v>
      </c>
      <c r="F11">
        <f>GT_Spot!P11</f>
        <v>0</v>
      </c>
      <c r="G11">
        <f>PPCL_NG!P11</f>
        <v>0</v>
      </c>
      <c r="H11">
        <f>PPCL_Spot!P11</f>
        <v>42.55</v>
      </c>
      <c r="I11">
        <f>Bawana_NG!P11</f>
        <v>134.61000000000004</v>
      </c>
      <c r="J11">
        <f>Bawana_RLNG!P11</f>
        <v>0</v>
      </c>
      <c r="K11">
        <f>Bawana_Spot!P11</f>
        <v>92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788.20329765693816</v>
      </c>
      <c r="P11" s="37">
        <v>91.67</v>
      </c>
      <c r="Q11" s="37">
        <v>38.29</v>
      </c>
      <c r="R11" s="39">
        <v>0</v>
      </c>
      <c r="S11" s="39">
        <v>0</v>
      </c>
      <c r="T11" s="38">
        <f>SUMPRODUCT(LTA!J11:AN11,LTA!J$101:AN$101,LTA!J$103:AN$103)</f>
        <v>82.01</v>
      </c>
      <c r="U11" s="38">
        <f>SUMPRODUCT(LTA!J11:AN11,LTA!J$102:AN$102,LTA!J$103:AN$103)</f>
        <v>112.99000000000001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487.45</v>
      </c>
      <c r="Z11" s="35">
        <f>IEX!N11</f>
        <v>0</v>
      </c>
      <c r="AA11" s="76">
        <f>STOA!H11</f>
        <v>57.74</v>
      </c>
      <c r="AB11" s="76">
        <f>-STOA!N11</f>
        <v>0</v>
      </c>
      <c r="AC11">
        <f t="shared" si="0"/>
        <v>17.389232865118277</v>
      </c>
      <c r="AD11">
        <f t="shared" si="1"/>
        <v>2052.7575367918203</v>
      </c>
      <c r="AE11">
        <f>'IDT-1'!B11</f>
        <v>118.425</v>
      </c>
      <c r="AF11" s="25"/>
      <c r="AG11">
        <f t="shared" si="2"/>
        <v>2171.1825367918204</v>
      </c>
      <c r="AI11" s="35">
        <f>PXIL!H11</f>
        <v>0</v>
      </c>
      <c r="AJ11" s="35">
        <f>PXIL!N11</f>
        <v>0</v>
      </c>
      <c r="AK11" s="35">
        <f>RTM_IEX!H11</f>
        <v>122.06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5.3234719999999989</v>
      </c>
      <c r="E12">
        <f>GT_NG!P12</f>
        <v>15.250000000000002</v>
      </c>
      <c r="F12">
        <f>GT_Spot!P12</f>
        <v>0</v>
      </c>
      <c r="G12">
        <f>PPCL_NG!P12</f>
        <v>0</v>
      </c>
      <c r="H12">
        <f>PPCL_Spot!P12</f>
        <v>42.55</v>
      </c>
      <c r="I12">
        <f>Bawana_NG!P12</f>
        <v>134.61000000000004</v>
      </c>
      <c r="J12">
        <f>Bawana_RLNG!P12</f>
        <v>0</v>
      </c>
      <c r="K12">
        <f>Bawana_Spot!P12</f>
        <v>92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788.20329765693816</v>
      </c>
      <c r="P12" s="37">
        <v>91.67</v>
      </c>
      <c r="Q12" s="37">
        <v>38.29</v>
      </c>
      <c r="R12" s="39">
        <v>0</v>
      </c>
      <c r="S12" s="39">
        <v>0</v>
      </c>
      <c r="T12" s="38">
        <f>SUMPRODUCT(LTA!J12:AN12,LTA!J$101:AN$101,LTA!J$103:AN$103)</f>
        <v>81.67</v>
      </c>
      <c r="U12" s="38">
        <f>SUMPRODUCT(LTA!J12:AN12,LTA!J$102:AN$102,LTA!J$103:AN$103)</f>
        <v>112.38999999999999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444.93</v>
      </c>
      <c r="Z12" s="35">
        <f>IEX!N12</f>
        <v>0</v>
      </c>
      <c r="AA12" s="76">
        <f>STOA!H12</f>
        <v>57.74</v>
      </c>
      <c r="AB12" s="76">
        <f>-STOA!N12</f>
        <v>0</v>
      </c>
      <c r="AC12">
        <f t="shared" si="0"/>
        <v>17.048528865118282</v>
      </c>
      <c r="AD12">
        <f t="shared" si="1"/>
        <v>2012.5382407918203</v>
      </c>
      <c r="AE12">
        <f>'IDT-1'!B12</f>
        <v>130.83500000000001</v>
      </c>
      <c r="AF12" s="25"/>
      <c r="AG12">
        <f t="shared" si="2"/>
        <v>2143.3732407918201</v>
      </c>
      <c r="AI12" s="35">
        <f>PXIL!H12</f>
        <v>0</v>
      </c>
      <c r="AJ12" s="35">
        <f>PXIL!N12</f>
        <v>0</v>
      </c>
      <c r="AK12" s="35">
        <f>RTM_IEX!H12</f>
        <v>124.96000000000001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5.3234719999999989</v>
      </c>
      <c r="E13">
        <f>GT_NG!P13</f>
        <v>15.250000000000002</v>
      </c>
      <c r="F13">
        <f>GT_Spot!P13</f>
        <v>0</v>
      </c>
      <c r="G13">
        <f>PPCL_NG!P13</f>
        <v>0</v>
      </c>
      <c r="H13">
        <f>PPCL_Spot!P13</f>
        <v>42.55</v>
      </c>
      <c r="I13">
        <f>Bawana_NG!P13</f>
        <v>134.61000000000004</v>
      </c>
      <c r="J13">
        <f>Bawana_RLNG!P13</f>
        <v>0</v>
      </c>
      <c r="K13">
        <f>Bawana_Spot!P13</f>
        <v>92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778.24795162519206</v>
      </c>
      <c r="P13" s="37">
        <v>91.67</v>
      </c>
      <c r="Q13" s="37">
        <v>38.29</v>
      </c>
      <c r="R13" s="39">
        <v>0</v>
      </c>
      <c r="S13" s="39">
        <v>0</v>
      </c>
      <c r="T13" s="38">
        <f>SUMPRODUCT(LTA!J13:AN13,LTA!J$101:AN$101,LTA!J$103:AN$103)</f>
        <v>81.33</v>
      </c>
      <c r="U13" s="38">
        <f>SUMPRODUCT(LTA!J13:AN13,LTA!J$102:AN$102,LTA!J$103:AN$103)</f>
        <v>110.28999999999999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419.51</v>
      </c>
      <c r="Z13" s="35">
        <f>IEX!N13</f>
        <v>0</v>
      </c>
      <c r="AA13" s="76">
        <f>STOA!H13</f>
        <v>57.74</v>
      </c>
      <c r="AB13" s="76">
        <f>-STOA!N13</f>
        <v>0</v>
      </c>
      <c r="AC13">
        <f t="shared" si="0"/>
        <v>16.625291958451612</v>
      </c>
      <c r="AD13">
        <f t="shared" si="1"/>
        <v>1962.5761316667404</v>
      </c>
      <c r="AE13">
        <f>'IDT-1'!B13</f>
        <v>151.30500000000001</v>
      </c>
      <c r="AF13" s="25"/>
      <c r="AG13">
        <f t="shared" si="2"/>
        <v>2113.8811316667402</v>
      </c>
      <c r="AI13" s="35">
        <f>PXIL!H13</f>
        <v>0</v>
      </c>
      <c r="AJ13" s="35">
        <f>PXIL!N13</f>
        <v>0</v>
      </c>
      <c r="AK13" s="35">
        <f>RTM_IEX!H13</f>
        <v>112.39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5.3234719999999989</v>
      </c>
      <c r="E14">
        <f>GT_NG!P14</f>
        <v>15.250000000000002</v>
      </c>
      <c r="F14">
        <f>GT_Spot!P14</f>
        <v>0</v>
      </c>
      <c r="G14">
        <f>PPCL_NG!P14</f>
        <v>0</v>
      </c>
      <c r="H14">
        <f>PPCL_Spot!P14</f>
        <v>42.55</v>
      </c>
      <c r="I14">
        <f>Bawana_NG!P14</f>
        <v>134.61000000000004</v>
      </c>
      <c r="J14">
        <f>Bawana_RLNG!P14</f>
        <v>0</v>
      </c>
      <c r="K14">
        <f>Bawana_Spot!P14</f>
        <v>92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777.77795162519215</v>
      </c>
      <c r="P14" s="37">
        <v>91.67</v>
      </c>
      <c r="Q14" s="37">
        <v>38.29</v>
      </c>
      <c r="R14" s="39">
        <v>0</v>
      </c>
      <c r="S14" s="39">
        <v>0</v>
      </c>
      <c r="T14" s="38">
        <f>SUMPRODUCT(LTA!J14:AN14,LTA!J$101:AN$101,LTA!J$103:AN$103)</f>
        <v>80.34</v>
      </c>
      <c r="U14" s="38">
        <f>SUMPRODUCT(LTA!J14:AN14,LTA!J$102:AN$102,LTA!J$103:AN$103)</f>
        <v>106.19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381.83</v>
      </c>
      <c r="Z14" s="35">
        <f>IEX!N14</f>
        <v>0</v>
      </c>
      <c r="AA14" s="76">
        <f>STOA!H14</f>
        <v>57.74</v>
      </c>
      <c r="AB14" s="76">
        <f>-STOA!N14</f>
        <v>0</v>
      </c>
      <c r="AC14">
        <f t="shared" si="0"/>
        <v>16.27030795845161</v>
      </c>
      <c r="AD14">
        <f t="shared" si="1"/>
        <v>1920.6711156667402</v>
      </c>
      <c r="AE14">
        <f>'IDT-1'!B14</f>
        <v>165.92500000000001</v>
      </c>
      <c r="AF14" s="25"/>
      <c r="AG14">
        <f t="shared" si="2"/>
        <v>2086.5961156667404</v>
      </c>
      <c r="AI14" s="35">
        <f>PXIL!H14</f>
        <v>0</v>
      </c>
      <c r="AJ14" s="35">
        <f>PXIL!N14</f>
        <v>0</v>
      </c>
      <c r="AK14" s="35">
        <f>RTM_IEX!H14</f>
        <v>113.37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5.3234719999999989</v>
      </c>
      <c r="E15">
        <f>GT_NG!P15</f>
        <v>15.250000000000002</v>
      </c>
      <c r="F15">
        <f>GT_Spot!P15</f>
        <v>0</v>
      </c>
      <c r="G15">
        <f>PPCL_NG!P15</f>
        <v>0</v>
      </c>
      <c r="H15">
        <f>PPCL_Spot!P15</f>
        <v>42.55</v>
      </c>
      <c r="I15">
        <f>Bawana_NG!P15</f>
        <v>134.61000000000004</v>
      </c>
      <c r="J15">
        <f>Bawana_RLNG!P15</f>
        <v>0</v>
      </c>
      <c r="K15">
        <f>Bawana_Spot!P15</f>
        <v>92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777.15428762519218</v>
      </c>
      <c r="P15" s="37">
        <v>91.67</v>
      </c>
      <c r="Q15" s="37">
        <v>38.29</v>
      </c>
      <c r="R15" s="39">
        <v>0</v>
      </c>
      <c r="S15" s="39">
        <v>0</v>
      </c>
      <c r="T15" s="38">
        <f>SUMPRODUCT(LTA!J15:AN15,LTA!J$101:AN$101,LTA!J$103:AN$103)</f>
        <v>88.33</v>
      </c>
      <c r="U15" s="38">
        <f>SUMPRODUCT(LTA!J15:AN15,LTA!J$102:AN$102,LTA!J$103:AN$103)</f>
        <v>110.09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342.2</v>
      </c>
      <c r="Z15" s="35">
        <f>IEX!N15</f>
        <v>0</v>
      </c>
      <c r="AA15" s="76">
        <f>STOA!H15</f>
        <v>57.69</v>
      </c>
      <c r="AB15" s="76">
        <f>-STOA!N15</f>
        <v>0</v>
      </c>
      <c r="AC15">
        <f t="shared" si="0"/>
        <v>15.926045180851613</v>
      </c>
      <c r="AD15">
        <f t="shared" si="1"/>
        <v>1880.0317144443407</v>
      </c>
      <c r="AE15">
        <f>'IDT-1'!B15</f>
        <v>181.42</v>
      </c>
      <c r="AF15" s="25"/>
      <c r="AG15">
        <f t="shared" si="2"/>
        <v>2061.4517144443407</v>
      </c>
      <c r="AI15" s="35">
        <f>PXIL!H15</f>
        <v>0</v>
      </c>
      <c r="AJ15" s="35">
        <f>PXIL!N15</f>
        <v>0</v>
      </c>
      <c r="AK15" s="35">
        <f>RTM_IEX!H15</f>
        <v>100.80000000000001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5.3234719999999989</v>
      </c>
      <c r="E16">
        <f>GT_NG!P16</f>
        <v>15.250000000000002</v>
      </c>
      <c r="F16">
        <f>GT_Spot!P16</f>
        <v>0</v>
      </c>
      <c r="G16">
        <f>PPCL_NG!P16</f>
        <v>0</v>
      </c>
      <c r="H16">
        <f>PPCL_Spot!P16</f>
        <v>42.55</v>
      </c>
      <c r="I16">
        <f>Bawana_NG!P16</f>
        <v>134.61000000000004</v>
      </c>
      <c r="J16">
        <f>Bawana_RLNG!P16</f>
        <v>0</v>
      </c>
      <c r="K16">
        <f>Bawana_Spot!P16</f>
        <v>92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777.15428762519218</v>
      </c>
      <c r="P16" s="37">
        <v>91.67</v>
      </c>
      <c r="Q16" s="37">
        <v>38.29</v>
      </c>
      <c r="R16" s="39">
        <v>0</v>
      </c>
      <c r="S16" s="39">
        <v>0</v>
      </c>
      <c r="T16" s="38">
        <f>SUMPRODUCT(LTA!J16:AN16,LTA!J$101:AN$101,LTA!J$103:AN$103)</f>
        <v>88.01</v>
      </c>
      <c r="U16" s="38">
        <f>SUMPRODUCT(LTA!J16:AN16,LTA!J$102:AN$102,LTA!J$103:AN$103)</f>
        <v>109.19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310.31</v>
      </c>
      <c r="Z16" s="35">
        <f>IEX!N16</f>
        <v>0</v>
      </c>
      <c r="AA16" s="76">
        <f>STOA!H16</f>
        <v>57.69</v>
      </c>
      <c r="AB16" s="76">
        <f>-STOA!N16</f>
        <v>0</v>
      </c>
      <c r="AC16">
        <f t="shared" si="0"/>
        <v>15.639857180851616</v>
      </c>
      <c r="AD16">
        <f t="shared" si="1"/>
        <v>1846.2479024443408</v>
      </c>
      <c r="AE16">
        <f>'IDT-1'!B16</f>
        <v>192.88</v>
      </c>
      <c r="AF16" s="25"/>
      <c r="AG16">
        <f t="shared" si="2"/>
        <v>2039.1279024443406</v>
      </c>
      <c r="AI16" s="35">
        <f>PXIL!H16</f>
        <v>0</v>
      </c>
      <c r="AJ16" s="35">
        <f>PXIL!N16</f>
        <v>0</v>
      </c>
      <c r="AK16" s="35">
        <f>RTM_IEX!H16</f>
        <v>99.84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5.3234719999999989</v>
      </c>
      <c r="E17">
        <f>GT_NG!P17</f>
        <v>15.250000000000002</v>
      </c>
      <c r="F17">
        <f>GT_Spot!P17</f>
        <v>0</v>
      </c>
      <c r="G17">
        <f>PPCL_NG!P17</f>
        <v>0</v>
      </c>
      <c r="H17">
        <f>PPCL_Spot!P17</f>
        <v>42.55</v>
      </c>
      <c r="I17">
        <f>Bawana_NG!P17</f>
        <v>134.61000000000004</v>
      </c>
      <c r="J17">
        <f>Bawana_RLNG!P17</f>
        <v>0</v>
      </c>
      <c r="K17">
        <f>Bawana_Spot!P17</f>
        <v>92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792.91938406002555</v>
      </c>
      <c r="P17" s="37">
        <v>91.67</v>
      </c>
      <c r="Q17" s="37">
        <v>38.29</v>
      </c>
      <c r="R17" s="39">
        <v>0</v>
      </c>
      <c r="S17" s="39">
        <v>0</v>
      </c>
      <c r="T17" s="38">
        <f>SUMPRODUCT(LTA!J17:AN17,LTA!J$101:AN$101,LTA!J$103:AN$103)</f>
        <v>87.33</v>
      </c>
      <c r="U17" s="38">
        <f>SUMPRODUCT(LTA!J17:AN17,LTA!J$102:AN$102,LTA!J$103:AN$103)</f>
        <v>113.19999999999999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482.33</v>
      </c>
      <c r="Z17" s="35">
        <f>IEX!N17</f>
        <v>0</v>
      </c>
      <c r="AA17" s="76">
        <f>STOA!H17</f>
        <v>57.69</v>
      </c>
      <c r="AB17" s="76">
        <f>-STOA!N17</f>
        <v>0</v>
      </c>
      <c r="AC17">
        <f t="shared" si="0"/>
        <v>16.985411990904211</v>
      </c>
      <c r="AD17">
        <f t="shared" si="1"/>
        <v>2005.0874440691214</v>
      </c>
      <c r="AE17">
        <f>'IDT-1'!B17</f>
        <v>0</v>
      </c>
      <c r="AF17" s="25"/>
      <c r="AG17">
        <f t="shared" si="2"/>
        <v>2005.0874440691214</v>
      </c>
      <c r="AI17" s="35">
        <f>PXIL!H17</f>
        <v>0</v>
      </c>
      <c r="AJ17" s="35">
        <f>PXIL!N17</f>
        <v>0</v>
      </c>
      <c r="AK17" s="35">
        <f>RTM_IEX!H17</f>
        <v>68.910000000000011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5.3234719999999989</v>
      </c>
      <c r="E18">
        <f>GT_NG!P18</f>
        <v>15.250000000000002</v>
      </c>
      <c r="F18">
        <f>GT_Spot!P18</f>
        <v>0</v>
      </c>
      <c r="G18">
        <f>PPCL_NG!P18</f>
        <v>0</v>
      </c>
      <c r="H18">
        <f>PPCL_Spot!P18</f>
        <v>42.55</v>
      </c>
      <c r="I18">
        <f>Bawana_NG!P18</f>
        <v>134.61000000000004</v>
      </c>
      <c r="J18">
        <f>Bawana_RLNG!P18</f>
        <v>0</v>
      </c>
      <c r="K18">
        <f>Bawana_Spot!P18</f>
        <v>92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807.14868785749388</v>
      </c>
      <c r="P18" s="37">
        <v>91.67</v>
      </c>
      <c r="Q18" s="37">
        <v>38.29</v>
      </c>
      <c r="R18" s="39">
        <v>0</v>
      </c>
      <c r="S18" s="39">
        <v>0</v>
      </c>
      <c r="T18" s="38">
        <f>SUMPRODUCT(LTA!J18:AN18,LTA!J$101:AN$101,LTA!J$103:AN$103)</f>
        <v>87.01</v>
      </c>
      <c r="U18" s="38">
        <f>SUMPRODUCT(LTA!J18:AN18,LTA!J$102:AN$102,LTA!J$103:AN$103)</f>
        <v>112.78999999999999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446.58</v>
      </c>
      <c r="Z18" s="35">
        <f>IEX!N18</f>
        <v>0</v>
      </c>
      <c r="AA18" s="76">
        <f>STOA!H18</f>
        <v>57.69</v>
      </c>
      <c r="AB18" s="76">
        <f>-STOA!N18</f>
        <v>0</v>
      </c>
      <c r="AC18">
        <f t="shared" si="0"/>
        <v>16.684854142802944</v>
      </c>
      <c r="AD18">
        <f t="shared" si="1"/>
        <v>1969.6073057146909</v>
      </c>
      <c r="AE18">
        <f>'IDT-1'!B18</f>
        <v>17</v>
      </c>
      <c r="AF18" s="25"/>
      <c r="AG18">
        <f t="shared" si="2"/>
        <v>1986.6073057146909</v>
      </c>
      <c r="AI18" s="35">
        <f>PXIL!H18</f>
        <v>0</v>
      </c>
      <c r="AJ18" s="35">
        <f>PXIL!N18</f>
        <v>0</v>
      </c>
      <c r="AK18" s="35">
        <f>RTM_IEX!H18</f>
        <v>55.38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5.3234719999999989</v>
      </c>
      <c r="E19">
        <f>GT_NG!P19</f>
        <v>15.250000000000002</v>
      </c>
      <c r="F19">
        <f>GT_Spot!P19</f>
        <v>0</v>
      </c>
      <c r="G19">
        <f>PPCL_NG!P19</f>
        <v>0</v>
      </c>
      <c r="H19">
        <f>PPCL_Spot!P19</f>
        <v>42.55</v>
      </c>
      <c r="I19">
        <f>Bawana_NG!P19</f>
        <v>134.61000000000004</v>
      </c>
      <c r="J19">
        <f>Bawana_RLNG!P19</f>
        <v>0</v>
      </c>
      <c r="K19">
        <f>Bawana_Spot!P19</f>
        <v>92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806.06787668880497</v>
      </c>
      <c r="P19" s="37">
        <v>91.67</v>
      </c>
      <c r="Q19" s="37">
        <v>38.29</v>
      </c>
      <c r="R19" s="39">
        <v>0</v>
      </c>
      <c r="S19" s="39">
        <v>0</v>
      </c>
      <c r="T19" s="38">
        <f>SUMPRODUCT(LTA!J19:AN19,LTA!J$101:AN$101,LTA!J$103:AN$103)</f>
        <v>86.67</v>
      </c>
      <c r="U19" s="38">
        <f>SUMPRODUCT(LTA!J19:AN19,LTA!J$102:AN$102,LTA!J$103:AN$103)</f>
        <v>110.88999999999999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412.75</v>
      </c>
      <c r="Z19" s="35">
        <f>IEX!N19</f>
        <v>0</v>
      </c>
      <c r="AA19" s="76">
        <f>STOA!H19</f>
        <v>57.69</v>
      </c>
      <c r="AB19" s="76">
        <f>-STOA!N19</f>
        <v>0</v>
      </c>
      <c r="AC19">
        <f t="shared" si="0"/>
        <v>16.250987328985961</v>
      </c>
      <c r="AD19">
        <f t="shared" si="1"/>
        <v>1918.3903613598191</v>
      </c>
      <c r="AE19">
        <f>'IDT-1'!B19</f>
        <v>32</v>
      </c>
      <c r="AF19" s="25"/>
      <c r="AG19">
        <f t="shared" si="2"/>
        <v>1950.3903613598191</v>
      </c>
      <c r="AI19" s="35">
        <f>PXIL!H19</f>
        <v>0</v>
      </c>
      <c r="AJ19" s="35">
        <f>PXIL!N19</f>
        <v>0</v>
      </c>
      <c r="AK19" s="35">
        <f>RTM_IEX!H19</f>
        <v>40.880000000000003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5.3234719999999989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42.55</v>
      </c>
      <c r="I20">
        <f>Bawana_NG!P20</f>
        <v>134.61000000000004</v>
      </c>
      <c r="J20">
        <f>Bawana_RLNG!P20</f>
        <v>0</v>
      </c>
      <c r="K20">
        <f>Bawana_Spot!P20</f>
        <v>92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805.21636670216537</v>
      </c>
      <c r="P20" s="37">
        <v>91.67</v>
      </c>
      <c r="Q20" s="37">
        <v>38.29</v>
      </c>
      <c r="R20" s="39">
        <v>0</v>
      </c>
      <c r="S20" s="39">
        <v>0</v>
      </c>
      <c r="T20" s="38">
        <f>SUMPRODUCT(LTA!J20:AN20,LTA!J$101:AN$101,LTA!J$103:AN$103)</f>
        <v>86.33</v>
      </c>
      <c r="U20" s="38">
        <f>SUMPRODUCT(LTA!J20:AN20,LTA!J$102:AN$102,LTA!J$103:AN$103)</f>
        <v>108.69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423.38</v>
      </c>
      <c r="Z20" s="35">
        <f>IEX!N20</f>
        <v>0</v>
      </c>
      <c r="AA20" s="76">
        <f>STOA!H20</f>
        <v>57.69</v>
      </c>
      <c r="AB20" s="76">
        <f>-STOA!N20</f>
        <v>0</v>
      </c>
      <c r="AC20">
        <f t="shared" si="0"/>
        <v>16.376806645098192</v>
      </c>
      <c r="AD20">
        <f t="shared" si="1"/>
        <v>1933.2430320570672</v>
      </c>
      <c r="AE20">
        <f>'IDT-1'!B20</f>
        <v>0</v>
      </c>
      <c r="AF20" s="25"/>
      <c r="AG20">
        <f t="shared" si="2"/>
        <v>1933.2430320570672</v>
      </c>
      <c r="AI20" s="35">
        <f>PXIL!H20</f>
        <v>0</v>
      </c>
      <c r="AJ20" s="35">
        <f>PXIL!N20</f>
        <v>0</v>
      </c>
      <c r="AK20" s="35">
        <f>RTM_IEX!H20</f>
        <v>48.62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5.3234719999999989</v>
      </c>
      <c r="E21">
        <f>GT_NG!P21</f>
        <v>15.250000000000002</v>
      </c>
      <c r="F21">
        <f>GT_Spot!P21</f>
        <v>0</v>
      </c>
      <c r="G21">
        <f>PPCL_NG!P21</f>
        <v>0</v>
      </c>
      <c r="H21">
        <f>PPCL_Spot!P21</f>
        <v>42.55</v>
      </c>
      <c r="I21">
        <f>Bawana_NG!P21</f>
        <v>134.61000000000004</v>
      </c>
      <c r="J21">
        <f>Bawana_RLNG!P21</f>
        <v>0</v>
      </c>
      <c r="K21">
        <f>Bawana_Spot!P21</f>
        <v>92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801.29830204591269</v>
      </c>
      <c r="P21" s="37">
        <v>91.67</v>
      </c>
      <c r="Q21" s="37">
        <v>38.29</v>
      </c>
      <c r="R21" s="39">
        <v>0</v>
      </c>
      <c r="S21" s="39">
        <v>0</v>
      </c>
      <c r="T21" s="38">
        <f>SUMPRODUCT(LTA!J21:AN21,LTA!J$101:AN$101,LTA!J$103:AN$103)</f>
        <v>86.33</v>
      </c>
      <c r="U21" s="38">
        <f>SUMPRODUCT(LTA!J21:AN21,LTA!J$102:AN$102,LTA!J$103:AN$103)</f>
        <v>107.28999999999999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405.99</v>
      </c>
      <c r="Z21" s="35">
        <f>IEX!N21</f>
        <v>0</v>
      </c>
      <c r="AA21" s="76">
        <f>STOA!H21</f>
        <v>57.69</v>
      </c>
      <c r="AB21" s="76">
        <f>-STOA!N21</f>
        <v>0</v>
      </c>
      <c r="AC21">
        <f t="shared" si="0"/>
        <v>16.267202901985666</v>
      </c>
      <c r="AD21">
        <f t="shared" si="1"/>
        <v>1920.304571143927</v>
      </c>
      <c r="AE21">
        <f>'IDT-1'!B21</f>
        <v>2</v>
      </c>
      <c r="AF21" s="25"/>
      <c r="AG21">
        <f t="shared" si="2"/>
        <v>1922.304571143927</v>
      </c>
      <c r="AI21" s="35">
        <f>PXIL!H21</f>
        <v>0</v>
      </c>
      <c r="AJ21" s="35">
        <f>PXIL!N21</f>
        <v>0</v>
      </c>
      <c r="AK21" s="35">
        <f>RTM_IEX!H21</f>
        <v>58.28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5.3234719999999989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42.55</v>
      </c>
      <c r="I22">
        <f>Bawana_NG!P22</f>
        <v>134.61000000000004</v>
      </c>
      <c r="J22">
        <f>Bawana_RLNG!P22</f>
        <v>0</v>
      </c>
      <c r="K22">
        <f>Bawana_Spot!P22</f>
        <v>92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783.75714284529215</v>
      </c>
      <c r="P22" s="37">
        <v>91.67</v>
      </c>
      <c r="Q22" s="37">
        <v>38.29</v>
      </c>
      <c r="R22" s="39">
        <v>0</v>
      </c>
      <c r="S22" s="39">
        <v>0</v>
      </c>
      <c r="T22" s="38">
        <f>SUMPRODUCT(LTA!J22:AN22,LTA!J$101:AN$101,LTA!J$103:AN$103)</f>
        <v>85.99</v>
      </c>
      <c r="U22" s="38">
        <f>SUMPRODUCT(LTA!J22:AN22,LTA!J$102:AN$102,LTA!J$103:AN$103)</f>
        <v>106.19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383.75</v>
      </c>
      <c r="Z22" s="35">
        <f>IEX!N22</f>
        <v>0</v>
      </c>
      <c r="AA22" s="76">
        <f>STOA!H22</f>
        <v>57.69</v>
      </c>
      <c r="AB22" s="76">
        <f>-STOA!N22</f>
        <v>0</v>
      </c>
      <c r="AC22">
        <f t="shared" si="0"/>
        <v>16.091381164700454</v>
      </c>
      <c r="AD22">
        <f t="shared" si="1"/>
        <v>1899.5492336805919</v>
      </c>
      <c r="AE22">
        <f>'IDT-1'!B22</f>
        <v>12</v>
      </c>
      <c r="AF22" s="25"/>
      <c r="AG22">
        <f t="shared" si="2"/>
        <v>1911.5492336805919</v>
      </c>
      <c r="AI22" s="35">
        <f>PXIL!H22</f>
        <v>0</v>
      </c>
      <c r="AJ22" s="35">
        <f>PXIL!N22</f>
        <v>0</v>
      </c>
      <c r="AK22" s="35">
        <f>RTM_IEX!H22</f>
        <v>78.570000000000007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5.3234719999999989</v>
      </c>
      <c r="E23">
        <f>GT_NG!P23</f>
        <v>15.250000000000002</v>
      </c>
      <c r="F23">
        <f>GT_Spot!P23</f>
        <v>0</v>
      </c>
      <c r="G23">
        <f>PPCL_NG!P23</f>
        <v>0</v>
      </c>
      <c r="H23">
        <f>PPCL_Spot!P23</f>
        <v>42.55</v>
      </c>
      <c r="I23">
        <f>Bawana_NG!P23</f>
        <v>134.61000000000004</v>
      </c>
      <c r="J23">
        <f>Bawana_RLNG!P23</f>
        <v>0</v>
      </c>
      <c r="K23">
        <f>Bawana_Spot!P23</f>
        <v>92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821.22435013906556</v>
      </c>
      <c r="P23" s="37">
        <v>91.67</v>
      </c>
      <c r="Q23" s="37">
        <v>38.29</v>
      </c>
      <c r="R23" s="39">
        <v>0</v>
      </c>
      <c r="S23" s="39">
        <v>0</v>
      </c>
      <c r="T23" s="38">
        <f>SUMPRODUCT(LTA!J23:AN23,LTA!J$101:AN$101,LTA!J$103:AN$103)</f>
        <v>89.67</v>
      </c>
      <c r="U23" s="38">
        <f>SUMPRODUCT(LTA!J23:AN23,LTA!J$102:AN$102,LTA!J$103:AN$103)</f>
        <v>125.49000000000001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321.91000000000003</v>
      </c>
      <c r="Z23" s="35">
        <f>IEX!N23</f>
        <v>0</v>
      </c>
      <c r="AA23" s="76">
        <f>STOA!H23</f>
        <v>57.74</v>
      </c>
      <c r="AB23" s="76">
        <f>-STOA!N23</f>
        <v>0</v>
      </c>
      <c r="AC23">
        <f t="shared" si="0"/>
        <v>15.812225705968151</v>
      </c>
      <c r="AD23">
        <f t="shared" si="1"/>
        <v>1866.5955964330979</v>
      </c>
      <c r="AE23">
        <f>'IDT-1'!B23</f>
        <v>62</v>
      </c>
      <c r="AF23" s="25"/>
      <c r="AG23">
        <f t="shared" si="2"/>
        <v>1928.5955964330979</v>
      </c>
      <c r="AI23" s="35">
        <f>PXIL!H23</f>
        <v>0</v>
      </c>
      <c r="AJ23" s="35">
        <f>PXIL!N23</f>
        <v>0</v>
      </c>
      <c r="AK23" s="35">
        <f>RTM_IEX!H23</f>
        <v>46.68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15.250000000000002</v>
      </c>
      <c r="F24">
        <f>GT_Spot!P24</f>
        <v>0</v>
      </c>
      <c r="G24">
        <f>PPCL_NG!P24</f>
        <v>0</v>
      </c>
      <c r="H24">
        <f>PPCL_Spot!P24</f>
        <v>42.83</v>
      </c>
      <c r="I24">
        <f>Bawana_NG!P24</f>
        <v>134.61000000000004</v>
      </c>
      <c r="J24">
        <f>Bawana_RLNG!P24</f>
        <v>0</v>
      </c>
      <c r="K24">
        <f>Bawana_Spot!P24</f>
        <v>92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851.14546013903328</v>
      </c>
      <c r="P24" s="37">
        <v>91.67</v>
      </c>
      <c r="Q24" s="37">
        <v>38.29</v>
      </c>
      <c r="R24" s="39">
        <v>0</v>
      </c>
      <c r="S24" s="39">
        <v>0</v>
      </c>
      <c r="T24" s="38">
        <f>SUMPRODUCT(LTA!J24:AN24,LTA!J$101:AN$101,LTA!J$103:AN$103)</f>
        <v>84.33</v>
      </c>
      <c r="U24" s="38">
        <f>SUMPRODUCT(LTA!J24:AN24,LTA!J$102:AN$102,LTA!J$103:AN$103)</f>
        <v>123.59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362.5</v>
      </c>
      <c r="Z24" s="35">
        <f>IEX!N24</f>
        <v>0</v>
      </c>
      <c r="AA24" s="76">
        <f>STOA!H24</f>
        <v>57.74</v>
      </c>
      <c r="AB24" s="76">
        <f>-STOA!N24</f>
        <v>0</v>
      </c>
      <c r="AC24">
        <f t="shared" si="0"/>
        <v>16.229655625167879</v>
      </c>
      <c r="AD24">
        <f t="shared" si="1"/>
        <v>1915.8722045138654</v>
      </c>
      <c r="AE24">
        <f>'IDT-1'!B24</f>
        <v>17</v>
      </c>
      <c r="AF24" s="25"/>
      <c r="AG24">
        <f t="shared" si="2"/>
        <v>1932.8722045138654</v>
      </c>
      <c r="AI24" s="35">
        <f>PXIL!H24</f>
        <v>0</v>
      </c>
      <c r="AJ24" s="35">
        <f>PXIL!N24</f>
        <v>0</v>
      </c>
      <c r="AK24" s="35">
        <f>RTM_IEX!H24</f>
        <v>33.14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15.250000000000002</v>
      </c>
      <c r="F25">
        <f>GT_Spot!P25</f>
        <v>0</v>
      </c>
      <c r="G25">
        <f>PPCL_NG!P25</f>
        <v>0</v>
      </c>
      <c r="H25">
        <f>PPCL_Spot!P25</f>
        <v>42.83</v>
      </c>
      <c r="I25">
        <f>Bawana_NG!P25</f>
        <v>134.61000000000004</v>
      </c>
      <c r="J25">
        <f>Bawana_RLNG!P25</f>
        <v>0</v>
      </c>
      <c r="K25">
        <f>Bawana_Spot!P25</f>
        <v>92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847.01629003662561</v>
      </c>
      <c r="P25" s="37">
        <v>91.67</v>
      </c>
      <c r="Q25" s="37">
        <v>38.29</v>
      </c>
      <c r="R25" s="39">
        <v>0</v>
      </c>
      <c r="S25" s="39">
        <v>0</v>
      </c>
      <c r="T25" s="38">
        <f>SUMPRODUCT(LTA!J25:AN25,LTA!J$101:AN$101,LTA!J$103:AN$103)</f>
        <v>82.67</v>
      </c>
      <c r="U25" s="38">
        <f>SUMPRODUCT(LTA!J25:AN25,LTA!J$102:AN$102,LTA!J$103:AN$103)</f>
        <v>123.38999999999999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306.45</v>
      </c>
      <c r="Z25" s="35">
        <f>IEX!N25</f>
        <v>0</v>
      </c>
      <c r="AA25" s="76">
        <f>STOA!H25</f>
        <v>57.74</v>
      </c>
      <c r="AB25" s="76">
        <f>-STOA!N25</f>
        <v>0</v>
      </c>
      <c r="AC25">
        <f t="shared" si="0"/>
        <v>15.432586596307655</v>
      </c>
      <c r="AD25">
        <f t="shared" si="1"/>
        <v>1821.780103440318</v>
      </c>
      <c r="AE25">
        <f>'IDT-1'!B25</f>
        <v>69</v>
      </c>
      <c r="AF25" s="25"/>
      <c r="AG25">
        <f t="shared" si="2"/>
        <v>1890.780103440318</v>
      </c>
      <c r="AI25" s="35">
        <f>PXIL!H25</f>
        <v>0</v>
      </c>
      <c r="AJ25" s="35">
        <f>PXIL!N25</f>
        <v>0</v>
      </c>
      <c r="AK25" s="35">
        <f>RTM_IEX!H25</f>
        <v>0.28999999999999998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15.250000000000002</v>
      </c>
      <c r="F26">
        <f>GT_Spot!P26</f>
        <v>0</v>
      </c>
      <c r="G26">
        <f>PPCL_NG!P26</f>
        <v>0</v>
      </c>
      <c r="H26">
        <f>PPCL_Spot!P26</f>
        <v>42.83</v>
      </c>
      <c r="I26">
        <f>Bawana_NG!P26</f>
        <v>134.61000000000004</v>
      </c>
      <c r="J26">
        <f>Bawana_RLNG!P26</f>
        <v>0</v>
      </c>
      <c r="K26">
        <f>Bawana_Spot!P26</f>
        <v>92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898.39294276142721</v>
      </c>
      <c r="P26" s="37">
        <v>91.67</v>
      </c>
      <c r="Q26" s="37">
        <v>38.29</v>
      </c>
      <c r="R26" s="39">
        <v>0</v>
      </c>
      <c r="S26" s="39">
        <v>0</v>
      </c>
      <c r="T26" s="38">
        <f>SUMPRODUCT(LTA!J26:AN26,LTA!J$101:AN$101,LTA!J$103:AN$103)</f>
        <v>78</v>
      </c>
      <c r="U26" s="38">
        <f>SUMPRODUCT(LTA!J26:AN26,LTA!J$102:AN$102,LTA!J$103:AN$103)</f>
        <v>123.19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242.67000000000002</v>
      </c>
      <c r="Z26" s="35">
        <f>IEX!N26</f>
        <v>0</v>
      </c>
      <c r="AA26" s="76">
        <f>STOA!H26</f>
        <v>57.74</v>
      </c>
      <c r="AB26" s="76">
        <f>-STOA!N26</f>
        <v>0</v>
      </c>
      <c r="AC26">
        <f t="shared" si="0"/>
        <v>15.28749047919599</v>
      </c>
      <c r="AD26">
        <f t="shared" si="1"/>
        <v>1804.6518522822314</v>
      </c>
      <c r="AE26">
        <f>'IDT-1'!B26</f>
        <v>86</v>
      </c>
      <c r="AF26" s="25"/>
      <c r="AG26">
        <f t="shared" si="2"/>
        <v>1890.6518522822314</v>
      </c>
      <c r="AI26" s="35">
        <f>PXIL!H26</f>
        <v>0</v>
      </c>
      <c r="AJ26" s="35">
        <f>PXIL!N26</f>
        <v>0</v>
      </c>
      <c r="AK26" s="35">
        <f>RTM_IEX!H26</f>
        <v>0.28999999999999998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15.250000000000002</v>
      </c>
      <c r="F27">
        <f>GT_Spot!P27</f>
        <v>0</v>
      </c>
      <c r="G27">
        <f>PPCL_NG!P27</f>
        <v>0</v>
      </c>
      <c r="H27">
        <f>PPCL_Spot!P27</f>
        <v>42.83</v>
      </c>
      <c r="I27">
        <f>Bawana_NG!P27</f>
        <v>134.61000000000004</v>
      </c>
      <c r="J27">
        <f>Bawana_RLNG!P27</f>
        <v>0</v>
      </c>
      <c r="K27">
        <f>Bawana_Spot!P27</f>
        <v>92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948.98158068095847</v>
      </c>
      <c r="P27" s="37">
        <v>91.67</v>
      </c>
      <c r="Q27" s="37">
        <v>38.29</v>
      </c>
      <c r="R27" s="39">
        <v>13.465202991452992</v>
      </c>
      <c r="S27" s="39">
        <v>0</v>
      </c>
      <c r="T27" s="38">
        <f>SUMPRODUCT(LTA!J27:AN27,LTA!J$101:AN$101,LTA!J$103:AN$103)</f>
        <v>87.66</v>
      </c>
      <c r="U27" s="38">
        <f>SUMPRODUCT(LTA!J27:AN27,LTA!J$102:AN$102,LTA!J$103:AN$103)</f>
        <v>121.99000000000001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242.66</v>
      </c>
      <c r="Z27" s="35">
        <f>IEX!N27</f>
        <v>0</v>
      </c>
      <c r="AA27" s="76">
        <f>STOA!H27</f>
        <v>3.4299999999999997</v>
      </c>
      <c r="AB27" s="76">
        <f>-STOA!N27</f>
        <v>0</v>
      </c>
      <c r="AC27">
        <f t="shared" si="0"/>
        <v>15.440318742848259</v>
      </c>
      <c r="AD27">
        <f t="shared" si="1"/>
        <v>1822.6928649295637</v>
      </c>
      <c r="AE27">
        <f>'IDT-1'!B27</f>
        <v>92</v>
      </c>
      <c r="AF27" s="25"/>
      <c r="AG27">
        <f t="shared" si="2"/>
        <v>1914.6928649295637</v>
      </c>
      <c r="AI27" s="35">
        <f>PXIL!H27</f>
        <v>0</v>
      </c>
      <c r="AJ27" s="35">
        <f>PXIL!N27</f>
        <v>0</v>
      </c>
      <c r="AK27" s="35">
        <f>RTM_IEX!H27</f>
        <v>0.28999999999999998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15.250000000000002</v>
      </c>
      <c r="F28">
        <f>GT_Spot!P28</f>
        <v>0</v>
      </c>
      <c r="G28">
        <f>PPCL_NG!P28</f>
        <v>0</v>
      </c>
      <c r="H28">
        <f>PPCL_Spot!P28</f>
        <v>42.83</v>
      </c>
      <c r="I28">
        <f>Bawana_NG!P28</f>
        <v>134.61000000000004</v>
      </c>
      <c r="J28">
        <f>Bawana_RLNG!P28</f>
        <v>0</v>
      </c>
      <c r="K28">
        <f>Bawana_Spot!P28</f>
        <v>92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948.64431092287919</v>
      </c>
      <c r="P28" s="37">
        <v>91.67</v>
      </c>
      <c r="Q28" s="37">
        <v>38.29</v>
      </c>
      <c r="R28" s="39">
        <v>28.17</v>
      </c>
      <c r="S28" s="39">
        <v>0</v>
      </c>
      <c r="T28" s="38">
        <f>SUMPRODUCT(LTA!J28:AN28,LTA!J$101:AN$101,LTA!J$103:AN$103)</f>
        <v>87.33</v>
      </c>
      <c r="U28" s="38">
        <f>SUMPRODUCT(LTA!J28:AN28,LTA!J$102:AN$102,LTA!J$103:AN$103)</f>
        <v>120.28999999999999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253.29</v>
      </c>
      <c r="Z28" s="35">
        <f>IEX!N28</f>
        <v>0</v>
      </c>
      <c r="AA28" s="76">
        <f>STOA!H28</f>
        <v>3.4299999999999997</v>
      </c>
      <c r="AB28" s="76">
        <f>-STOA!N28</f>
        <v>0</v>
      </c>
      <c r="AC28">
        <f t="shared" si="0"/>
        <v>15.633245971752185</v>
      </c>
      <c r="AD28">
        <f t="shared" si="1"/>
        <v>1845.4674649511271</v>
      </c>
      <c r="AE28">
        <f>'IDT-1'!B28</f>
        <v>81.512</v>
      </c>
      <c r="AF28" s="25"/>
      <c r="AG28">
        <f t="shared" si="2"/>
        <v>1926.9794649511271</v>
      </c>
      <c r="AI28" s="35">
        <f>PXIL!H28</f>
        <v>0</v>
      </c>
      <c r="AJ28" s="35">
        <f>PXIL!N28</f>
        <v>0</v>
      </c>
      <c r="AK28" s="35">
        <f>RTM_IEX!H28</f>
        <v>0.28999999999999998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15.250000000000002</v>
      </c>
      <c r="F29">
        <f>GT_Spot!P29</f>
        <v>0</v>
      </c>
      <c r="G29">
        <f>PPCL_NG!P29</f>
        <v>0</v>
      </c>
      <c r="H29">
        <f>PPCL_Spot!P29</f>
        <v>42.83</v>
      </c>
      <c r="I29">
        <f>Bawana_NG!P29</f>
        <v>134.61000000000004</v>
      </c>
      <c r="J29">
        <f>Bawana_RLNG!P29</f>
        <v>0</v>
      </c>
      <c r="K29">
        <f>Bawana_Spot!P29</f>
        <v>92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960.96464446961863</v>
      </c>
      <c r="P29" s="37">
        <v>91.67</v>
      </c>
      <c r="Q29" s="37">
        <v>38.29</v>
      </c>
      <c r="R29" s="39">
        <v>34.880000000000003</v>
      </c>
      <c r="S29" s="39">
        <v>0</v>
      </c>
      <c r="T29" s="38">
        <f>SUMPRODUCT(LTA!J29:AN29,LTA!J$101:AN$101,LTA!J$103:AN$103)</f>
        <v>94</v>
      </c>
      <c r="U29" s="38">
        <f>SUMPRODUCT(LTA!J29:AN29,LTA!J$102:AN$102,LTA!J$103:AN$103)</f>
        <v>122.59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289.05</v>
      </c>
      <c r="Z29" s="35">
        <f>IEX!N29</f>
        <v>0</v>
      </c>
      <c r="AA29" s="76">
        <f>STOA!H29</f>
        <v>3.4299999999999997</v>
      </c>
      <c r="AB29" s="76">
        <f>-STOA!N29</f>
        <v>0</v>
      </c>
      <c r="AC29">
        <f t="shared" si="0"/>
        <v>16.702515710212808</v>
      </c>
      <c r="AD29">
        <f t="shared" si="1"/>
        <v>1845.158528759406</v>
      </c>
      <c r="AE29">
        <f>'IDT-1'!B29</f>
        <v>58.394999999999996</v>
      </c>
      <c r="AF29" s="25"/>
      <c r="AG29">
        <f t="shared" si="2"/>
        <v>1903.5535287594059</v>
      </c>
      <c r="AI29" s="35">
        <f>PXIL!H29</f>
        <v>0</v>
      </c>
      <c r="AJ29" s="35">
        <f>PXIL!N29</f>
        <v>0</v>
      </c>
      <c r="AK29" s="35">
        <f>RTM_IEX!H29</f>
        <v>0.28999999999999998</v>
      </c>
      <c r="AL29" s="35">
        <f>RTM_IEX!N29</f>
        <v>-63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15.250000000000002</v>
      </c>
      <c r="F30">
        <f>GT_Spot!P30</f>
        <v>0</v>
      </c>
      <c r="G30">
        <f>PPCL_NG!P30</f>
        <v>0</v>
      </c>
      <c r="H30">
        <f>PPCL_Spot!P30</f>
        <v>42.83</v>
      </c>
      <c r="I30">
        <f>Bawana_NG!P30</f>
        <v>134.61000000000004</v>
      </c>
      <c r="J30">
        <f>Bawana_RLNG!P30</f>
        <v>0</v>
      </c>
      <c r="K30">
        <f>Bawana_Spot!P30</f>
        <v>92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948.4752031997773</v>
      </c>
      <c r="P30" s="37">
        <v>91.67</v>
      </c>
      <c r="Q30" s="37">
        <v>38.29</v>
      </c>
      <c r="R30" s="39">
        <v>37.875265591801025</v>
      </c>
      <c r="S30" s="39">
        <v>0</v>
      </c>
      <c r="T30" s="38">
        <f>SUMPRODUCT(LTA!J30:AN30,LTA!J$101:AN$101,LTA!J$103:AN$103)</f>
        <v>97.08</v>
      </c>
      <c r="U30" s="38">
        <f>SUMPRODUCT(LTA!J30:AN30,LTA!J$102:AN$102,LTA!J$103:AN$103)</f>
        <v>122.38999999999999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314.18</v>
      </c>
      <c r="Z30" s="35">
        <f>IEX!N30</f>
        <v>0</v>
      </c>
      <c r="AA30" s="76">
        <f>STOA!H30</f>
        <v>3.4299999999999997</v>
      </c>
      <c r="AB30" s="76">
        <f>-STOA!N30</f>
        <v>0</v>
      </c>
      <c r="AC30">
        <f t="shared" si="0"/>
        <v>16.815692845892826</v>
      </c>
      <c r="AD30">
        <f t="shared" si="1"/>
        <v>1868.5611759456858</v>
      </c>
      <c r="AE30">
        <f>'IDT-1'!B30</f>
        <v>28.459</v>
      </c>
      <c r="AF30" s="25"/>
      <c r="AG30">
        <f t="shared" si="2"/>
        <v>1897.0201759456859</v>
      </c>
      <c r="AI30" s="35">
        <f>PXIL!H30</f>
        <v>0</v>
      </c>
      <c r="AJ30" s="35">
        <f>PXIL!N30</f>
        <v>0</v>
      </c>
      <c r="AK30" s="35">
        <f>RTM_IEX!H30</f>
        <v>0.28999999999999998</v>
      </c>
      <c r="AL30" s="35">
        <f>RTM_IEX!N30</f>
        <v>-58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15.250000000000002</v>
      </c>
      <c r="F31">
        <f>GT_Spot!P31</f>
        <v>0</v>
      </c>
      <c r="G31">
        <f>PPCL_NG!P31</f>
        <v>0</v>
      </c>
      <c r="H31">
        <f>PPCL_Spot!P31</f>
        <v>42.83</v>
      </c>
      <c r="I31">
        <f>Bawana_NG!P31</f>
        <v>134.61000000000004</v>
      </c>
      <c r="J31">
        <f>Bawana_RLNG!P31</f>
        <v>0</v>
      </c>
      <c r="K31">
        <f>Bawana_Spot!P31</f>
        <v>92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828.86727137662547</v>
      </c>
      <c r="P31" s="37">
        <v>92.57</v>
      </c>
      <c r="Q31" s="37">
        <v>38.69</v>
      </c>
      <c r="R31" s="39">
        <v>39.105288519455485</v>
      </c>
      <c r="S31" s="39">
        <v>0</v>
      </c>
      <c r="T31" s="38">
        <f>SUMPRODUCT(LTA!J31:AN31,LTA!J$101:AN$101,LTA!J$103:AN$103)</f>
        <v>119.73</v>
      </c>
      <c r="U31" s="38">
        <f>SUMPRODUCT(LTA!J31:AN31,LTA!J$102:AN$102,LTA!J$103:AN$103)</f>
        <v>122.19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390.53000000000003</v>
      </c>
      <c r="Z31" s="35">
        <f>IEX!N31</f>
        <v>0</v>
      </c>
      <c r="AA31" s="76">
        <f>STOA!H31</f>
        <v>3.48</v>
      </c>
      <c r="AB31" s="76">
        <f>-STOA!N31</f>
        <v>0</v>
      </c>
      <c r="AC31">
        <f t="shared" si="0"/>
        <v>16.577866833921753</v>
      </c>
      <c r="AD31">
        <f t="shared" si="1"/>
        <v>1860.5710930621592</v>
      </c>
      <c r="AE31">
        <f>'IDT-1'!B31</f>
        <v>0</v>
      </c>
      <c r="AF31" s="25"/>
      <c r="AG31">
        <f t="shared" si="2"/>
        <v>1860.5710930621592</v>
      </c>
      <c r="AI31" s="35">
        <f>PXIL!H31</f>
        <v>0</v>
      </c>
      <c r="AJ31" s="35">
        <f>PXIL!N31</f>
        <v>0</v>
      </c>
      <c r="AK31" s="35">
        <f>RTM_IEX!H31</f>
        <v>0.28999999999999998</v>
      </c>
      <c r="AL31" s="35">
        <f>RTM_IEX!N31</f>
        <v>-48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15.250000000000002</v>
      </c>
      <c r="F32">
        <f>GT_Spot!P32</f>
        <v>0</v>
      </c>
      <c r="G32">
        <f>PPCL_NG!P32</f>
        <v>0</v>
      </c>
      <c r="H32">
        <f>PPCL_Spot!P32</f>
        <v>42.83</v>
      </c>
      <c r="I32">
        <f>Bawana_NG!P32</f>
        <v>134.61000000000004</v>
      </c>
      <c r="J32">
        <f>Bawana_RLNG!P32</f>
        <v>0</v>
      </c>
      <c r="K32">
        <f>Bawana_Spot!P32</f>
        <v>92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758.32277533866625</v>
      </c>
      <c r="P32" s="37">
        <v>92.57</v>
      </c>
      <c r="Q32" s="37">
        <v>38.69</v>
      </c>
      <c r="R32" s="39">
        <v>43.37</v>
      </c>
      <c r="S32" s="39">
        <v>0</v>
      </c>
      <c r="T32" s="38">
        <f>SUMPRODUCT(LTA!J32:AN32,LTA!J$101:AN$101,LTA!J$103:AN$103)</f>
        <v>141.32999999999998</v>
      </c>
      <c r="U32" s="38">
        <f>SUMPRODUCT(LTA!J32:AN32,LTA!J$102:AN$102,LTA!J$103:AN$103)</f>
        <v>119.49000000000001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391.49</v>
      </c>
      <c r="Z32" s="35">
        <f>IEX!N32</f>
        <v>0</v>
      </c>
      <c r="AA32" s="76">
        <f>STOA!H32</f>
        <v>3.48</v>
      </c>
      <c r="AB32" s="76">
        <f>-STOA!N32</f>
        <v>0</v>
      </c>
      <c r="AC32">
        <f t="shared" si="0"/>
        <v>15.781325072844792</v>
      </c>
      <c r="AD32">
        <f t="shared" si="1"/>
        <v>1862.9478502658212</v>
      </c>
      <c r="AE32">
        <f>'IDT-1'!B32</f>
        <v>0</v>
      </c>
      <c r="AF32" s="25"/>
      <c r="AG32">
        <f t="shared" si="2"/>
        <v>1862.9478502658212</v>
      </c>
      <c r="AI32" s="35">
        <f>PXIL!H32</f>
        <v>0</v>
      </c>
      <c r="AJ32" s="35">
        <f>PXIL!N32</f>
        <v>0</v>
      </c>
      <c r="AK32" s="35">
        <f>RTM_IEX!H32</f>
        <v>0.28999999999999998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15.250000000000002</v>
      </c>
      <c r="F33">
        <f>GT_Spot!P33</f>
        <v>0</v>
      </c>
      <c r="G33">
        <f>PPCL_NG!P33</f>
        <v>0</v>
      </c>
      <c r="H33">
        <f>PPCL_Spot!P33</f>
        <v>42.83</v>
      </c>
      <c r="I33">
        <f>Bawana_NG!P33</f>
        <v>134.61000000000004</v>
      </c>
      <c r="J33">
        <f>Bawana_RLNG!P33</f>
        <v>0</v>
      </c>
      <c r="K33">
        <f>Bawana_Spot!P33</f>
        <v>92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717.57738480927685</v>
      </c>
      <c r="P33" s="37">
        <v>91.67</v>
      </c>
      <c r="Q33" s="37">
        <v>38.29</v>
      </c>
      <c r="R33" s="39">
        <v>47.5</v>
      </c>
      <c r="S33" s="39">
        <v>0</v>
      </c>
      <c r="T33" s="38">
        <f>SUMPRODUCT(LTA!J33:AN33,LTA!J$101:AN$101,LTA!J$103:AN$103)</f>
        <v>159.92000000000002</v>
      </c>
      <c r="U33" s="38">
        <f>SUMPRODUCT(LTA!J33:AN33,LTA!J$102:AN$102,LTA!J$103:AN$103)</f>
        <v>102.78999999999999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355.73</v>
      </c>
      <c r="Z33" s="35">
        <f>IEX!N33</f>
        <v>0</v>
      </c>
      <c r="AA33" s="76">
        <f>STOA!H33</f>
        <v>3.48</v>
      </c>
      <c r="AB33" s="76">
        <f>-STOA!N33</f>
        <v>0</v>
      </c>
      <c r="AC33">
        <f t="shared" si="0"/>
        <v>15.438139792397925</v>
      </c>
      <c r="AD33">
        <f t="shared" si="1"/>
        <v>1822.4356450168789</v>
      </c>
      <c r="AE33">
        <f>'IDT-1'!B33</f>
        <v>0</v>
      </c>
      <c r="AF33" s="25"/>
      <c r="AG33">
        <f t="shared" si="2"/>
        <v>1822.4356450168789</v>
      </c>
      <c r="AI33" s="35">
        <f>PXIL!H33</f>
        <v>0</v>
      </c>
      <c r="AJ33" s="35">
        <f>PXIL!N33</f>
        <v>0</v>
      </c>
      <c r="AK33" s="35">
        <f>RTM_IEX!H33</f>
        <v>31.22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15.250000000000002</v>
      </c>
      <c r="F34">
        <f>GT_Spot!P34</f>
        <v>0</v>
      </c>
      <c r="G34">
        <f>PPCL_NG!P34</f>
        <v>0</v>
      </c>
      <c r="H34">
        <f>PPCL_Spot!P34</f>
        <v>42.83</v>
      </c>
      <c r="I34">
        <f>Bawana_NG!P34</f>
        <v>134.61000000000004</v>
      </c>
      <c r="J34">
        <f>Bawana_RLNG!P34</f>
        <v>0</v>
      </c>
      <c r="K34">
        <f>Bawana_Spot!P34</f>
        <v>92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718.53840141298633</v>
      </c>
      <c r="P34" s="37">
        <v>91.67</v>
      </c>
      <c r="Q34" s="37">
        <v>38.29</v>
      </c>
      <c r="R34" s="39">
        <v>47.5</v>
      </c>
      <c r="S34" s="39">
        <v>0</v>
      </c>
      <c r="T34" s="38">
        <f>SUMPRODUCT(LTA!J34:AN34,LTA!J$101:AN$101,LTA!J$103:AN$103)</f>
        <v>194.45999999999998</v>
      </c>
      <c r="U34" s="38">
        <f>SUMPRODUCT(LTA!J34:AN34,LTA!J$102:AN$102,LTA!J$103:AN$103)</f>
        <v>101.28999999999999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304.52</v>
      </c>
      <c r="Z34" s="35">
        <f>IEX!N34</f>
        <v>0</v>
      </c>
      <c r="AA34" s="76">
        <f>STOA!H34</f>
        <v>3.48</v>
      </c>
      <c r="AB34" s="76">
        <f>-STOA!N34</f>
        <v>0</v>
      </c>
      <c r="AC34">
        <f t="shared" si="0"/>
        <v>15.447808331869085</v>
      </c>
      <c r="AD34">
        <f t="shared" si="1"/>
        <v>1823.5769930811173</v>
      </c>
      <c r="AE34">
        <f>'IDT-1'!B34</f>
        <v>0</v>
      </c>
      <c r="AF34" s="25"/>
      <c r="AG34">
        <f t="shared" si="2"/>
        <v>1823.5769930811173</v>
      </c>
      <c r="AI34" s="35">
        <f>PXIL!H34</f>
        <v>0</v>
      </c>
      <c r="AJ34" s="35">
        <f>PXIL!N34</f>
        <v>0</v>
      </c>
      <c r="AK34" s="35">
        <f>RTM_IEX!H34</f>
        <v>49.58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15.250000000000002</v>
      </c>
      <c r="F35">
        <f>GT_Spot!P35</f>
        <v>0</v>
      </c>
      <c r="G35">
        <f>PPCL_NG!P35</f>
        <v>0</v>
      </c>
      <c r="H35">
        <f>PPCL_Spot!P35</f>
        <v>42.83</v>
      </c>
      <c r="I35">
        <f>Bawana_NG!P35</f>
        <v>134.61000000000004</v>
      </c>
      <c r="J35">
        <f>Bawana_RLNG!P35</f>
        <v>0</v>
      </c>
      <c r="K35">
        <f>Bawana_Spot!P35</f>
        <v>92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715.96198621803876</v>
      </c>
      <c r="P35" s="37">
        <v>91.669999999999987</v>
      </c>
      <c r="Q35" s="37">
        <v>38.29</v>
      </c>
      <c r="R35" s="39">
        <v>47.5</v>
      </c>
      <c r="S35" s="39">
        <v>0</v>
      </c>
      <c r="T35" s="38">
        <f>SUMPRODUCT(LTA!J35:AN35,LTA!J$101:AN$101,LTA!J$103:AN$103)</f>
        <v>228.76</v>
      </c>
      <c r="U35" s="38">
        <f>SUMPRODUCT(LTA!J35:AN35,LTA!J$102:AN$102,LTA!J$103:AN$103)</f>
        <v>100.28999999999999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242.67000000000002</v>
      </c>
      <c r="Z35" s="35">
        <f>IEX!N35</f>
        <v>0</v>
      </c>
      <c r="AA35" s="76">
        <f>STOA!H35</f>
        <v>3.87</v>
      </c>
      <c r="AB35" s="76">
        <f>-STOA!N35</f>
        <v>0</v>
      </c>
      <c r="AC35">
        <f t="shared" si="0"/>
        <v>15.660442444231524</v>
      </c>
      <c r="AD35">
        <f t="shared" si="1"/>
        <v>1848.6779437738073</v>
      </c>
      <c r="AE35">
        <f>'IDT-1'!B35</f>
        <v>3</v>
      </c>
      <c r="AF35" s="25"/>
      <c r="AG35">
        <f t="shared" si="2"/>
        <v>1851.6779437738073</v>
      </c>
      <c r="AI35" s="35">
        <f>PXIL!H35</f>
        <v>0</v>
      </c>
      <c r="AJ35" s="35">
        <f>PXIL!N35</f>
        <v>0</v>
      </c>
      <c r="AK35" s="35">
        <f>RTM_IEX!H35</f>
        <v>105.63000000000001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15.250000000000002</v>
      </c>
      <c r="F36">
        <f>GT_Spot!P36</f>
        <v>0</v>
      </c>
      <c r="G36">
        <f>PPCL_NG!P36</f>
        <v>0</v>
      </c>
      <c r="H36">
        <f>PPCL_Spot!P36</f>
        <v>42.83</v>
      </c>
      <c r="I36">
        <f>Bawana_NG!P36</f>
        <v>134.61000000000004</v>
      </c>
      <c r="J36">
        <f>Bawana_RLNG!P36</f>
        <v>0</v>
      </c>
      <c r="K36">
        <f>Bawana_Spot!P36</f>
        <v>92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704.76315135096161</v>
      </c>
      <c r="P36" s="37">
        <v>91.669999999999987</v>
      </c>
      <c r="Q36" s="37">
        <v>38.29</v>
      </c>
      <c r="R36" s="39">
        <v>47.5</v>
      </c>
      <c r="S36" s="39">
        <v>0</v>
      </c>
      <c r="T36" s="38">
        <f>SUMPRODUCT(LTA!J36:AN36,LTA!J$101:AN$101,LTA!J$103:AN$103)</f>
        <v>269.47000000000003</v>
      </c>
      <c r="U36" s="38">
        <f>SUMPRODUCT(LTA!J36:AN36,LTA!J$102:AN$102,LTA!J$103:AN$103)</f>
        <v>99.09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242.66</v>
      </c>
      <c r="Z36" s="35">
        <f>IEX!N36</f>
        <v>0</v>
      </c>
      <c r="AA36" s="76">
        <f>STOA!H36</f>
        <v>3.87</v>
      </c>
      <c r="AB36" s="76">
        <f>-STOA!N36</f>
        <v>0</v>
      </c>
      <c r="AC36">
        <f t="shared" si="0"/>
        <v>15.841304231348078</v>
      </c>
      <c r="AD36">
        <f t="shared" si="1"/>
        <v>1870.0282471196135</v>
      </c>
      <c r="AE36">
        <f>'IDT-1'!B36</f>
        <v>0</v>
      </c>
      <c r="AF36" s="25"/>
      <c r="AG36">
        <f t="shared" si="2"/>
        <v>1870.0282471196135</v>
      </c>
      <c r="AI36" s="35">
        <f>PXIL!H36</f>
        <v>0</v>
      </c>
      <c r="AJ36" s="35">
        <f>PXIL!N36</f>
        <v>0</v>
      </c>
      <c r="AK36" s="35">
        <f>RTM_IEX!H36</f>
        <v>98.86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27.349739164581646</v>
      </c>
      <c r="F37">
        <f>GT_Spot!P37</f>
        <v>0</v>
      </c>
      <c r="G37">
        <f>PPCL_NG!P37</f>
        <v>0</v>
      </c>
      <c r="H37">
        <f>PPCL_Spot!P37</f>
        <v>42.83</v>
      </c>
      <c r="I37">
        <f>Bawana_NG!P37</f>
        <v>134.61000000000004</v>
      </c>
      <c r="J37">
        <f>Bawana_RLNG!P37</f>
        <v>0</v>
      </c>
      <c r="K37">
        <f>Bawana_Spot!P37</f>
        <v>92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671.89368695795224</v>
      </c>
      <c r="P37" s="37">
        <v>118.52</v>
      </c>
      <c r="Q37" s="37">
        <v>38.589999999999996</v>
      </c>
      <c r="R37" s="39">
        <v>47.5</v>
      </c>
      <c r="S37" s="39">
        <v>0</v>
      </c>
      <c r="T37" s="38">
        <f>SUMPRODUCT(LTA!J37:AN37,LTA!J$101:AN$101,LTA!J$103:AN$103)</f>
        <v>308.92</v>
      </c>
      <c r="U37" s="38">
        <f>SUMPRODUCT(LTA!J37:AN37,LTA!J$102:AN$102,LTA!J$103:AN$103)</f>
        <v>97.59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242.66</v>
      </c>
      <c r="Z37" s="35">
        <f>IEX!N37</f>
        <v>0</v>
      </c>
      <c r="AA37" s="76">
        <f>STOA!H37</f>
        <v>3.87</v>
      </c>
      <c r="AB37" s="76">
        <f>-STOA!N37</f>
        <v>0</v>
      </c>
      <c r="AC37">
        <f t="shared" si="0"/>
        <v>15.710434539429283</v>
      </c>
      <c r="AD37">
        <f t="shared" si="1"/>
        <v>1854.5793915831046</v>
      </c>
      <c r="AE37">
        <f>'IDT-1'!B37</f>
        <v>0</v>
      </c>
      <c r="AF37" s="25"/>
      <c r="AG37">
        <f t="shared" si="2"/>
        <v>1854.5793915831046</v>
      </c>
      <c r="AI37" s="35">
        <f>PXIL!H37</f>
        <v>0</v>
      </c>
      <c r="AJ37" s="35">
        <f>PXIL!N37</f>
        <v>0</v>
      </c>
      <c r="AK37" s="35">
        <f>RTM_IEX!H37</f>
        <v>38.949999999999996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27.349739164581646</v>
      </c>
      <c r="F38">
        <f>GT_Spot!P38</f>
        <v>0</v>
      </c>
      <c r="G38">
        <f>PPCL_NG!P38</f>
        <v>0</v>
      </c>
      <c r="H38">
        <f>PPCL_Spot!P38</f>
        <v>41.982836678153923</v>
      </c>
      <c r="I38">
        <f>Bawana_NG!P38</f>
        <v>134.61000000000004</v>
      </c>
      <c r="J38">
        <f>Bawana_RLNG!P38</f>
        <v>0</v>
      </c>
      <c r="K38">
        <f>Bawana_Spot!P38</f>
        <v>92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677.87812183577444</v>
      </c>
      <c r="P38" s="37">
        <v>118.52</v>
      </c>
      <c r="Q38" s="37">
        <v>38.589999999999996</v>
      </c>
      <c r="R38" s="39">
        <v>47.5</v>
      </c>
      <c r="S38" s="39">
        <v>0</v>
      </c>
      <c r="T38" s="38">
        <f>SUMPRODUCT(LTA!J38:AN38,LTA!J$101:AN$101,LTA!J$103:AN$103)</f>
        <v>348.84</v>
      </c>
      <c r="U38" s="38">
        <f>SUMPRODUCT(LTA!J38:AN38,LTA!J$102:AN$102,LTA!J$103:AN$103)</f>
        <v>96.889999999999986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242.66</v>
      </c>
      <c r="Z38" s="35">
        <f>IEX!N38</f>
        <v>0</v>
      </c>
      <c r="AA38" s="76">
        <f>STOA!H38</f>
        <v>3.87</v>
      </c>
      <c r="AB38" s="76">
        <f>-STOA!N38</f>
        <v>0</v>
      </c>
      <c r="AC38">
        <f t="shared" si="0"/>
        <v>15.896303620499481</v>
      </c>
      <c r="AD38">
        <f t="shared" si="1"/>
        <v>1876.5207940580103</v>
      </c>
      <c r="AE38">
        <f>'IDT-1'!B38</f>
        <v>0</v>
      </c>
      <c r="AF38" s="25"/>
      <c r="AG38">
        <f t="shared" si="2"/>
        <v>1876.5207940580103</v>
      </c>
      <c r="AI38" s="35">
        <f>PXIL!H38</f>
        <v>0</v>
      </c>
      <c r="AJ38" s="35">
        <f>PXIL!N38</f>
        <v>0</v>
      </c>
      <c r="AK38" s="35">
        <f>RTM_IEX!H38</f>
        <v>16.72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27.218302094818082</v>
      </c>
      <c r="F39">
        <f>GT_Spot!P39</f>
        <v>0</v>
      </c>
      <c r="G39">
        <f>PPCL_NG!P39</f>
        <v>0</v>
      </c>
      <c r="H39">
        <f>PPCL_Spot!P39</f>
        <v>42.55</v>
      </c>
      <c r="I39">
        <f>Bawana_NG!P39</f>
        <v>134.61000000000004</v>
      </c>
      <c r="J39">
        <f>Bawana_RLNG!P39</f>
        <v>0</v>
      </c>
      <c r="K39">
        <f>Bawana_Spot!P39</f>
        <v>92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678.13290181991727</v>
      </c>
      <c r="P39" s="37">
        <v>118.52</v>
      </c>
      <c r="Q39" s="37">
        <v>38.945082223962402</v>
      </c>
      <c r="R39" s="39">
        <v>47.5</v>
      </c>
      <c r="S39" s="39">
        <v>0</v>
      </c>
      <c r="T39" s="38">
        <f>SUMPRODUCT(LTA!J39:AN39,LTA!J$101:AN$101,LTA!J$103:AN$103)</f>
        <v>414.85</v>
      </c>
      <c r="U39" s="38">
        <f>SUMPRODUCT(LTA!J39:AN39,LTA!J$102:AN$102,LTA!J$103:AN$103)</f>
        <v>96.289999999999992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242.66</v>
      </c>
      <c r="Z39" s="35">
        <f>IEX!N39</f>
        <v>0</v>
      </c>
      <c r="AA39" s="76">
        <f>STOA!H39</f>
        <v>3.77</v>
      </c>
      <c r="AB39" s="76">
        <f>-STOA!N39</f>
        <v>0</v>
      </c>
      <c r="AC39">
        <f t="shared" si="0"/>
        <v>16.544399822137063</v>
      </c>
      <c r="AD39">
        <f t="shared" si="1"/>
        <v>1898.7982863165605</v>
      </c>
      <c r="AE39">
        <f>'IDT-1'!B39</f>
        <v>0</v>
      </c>
      <c r="AF39" s="25"/>
      <c r="AG39">
        <f t="shared" si="2"/>
        <v>1898.7982863165605</v>
      </c>
      <c r="AI39" s="35">
        <f>PXIL!H39</f>
        <v>0</v>
      </c>
      <c r="AJ39" s="35">
        <f>PXIL!N39</f>
        <v>0</v>
      </c>
      <c r="AK39" s="35">
        <f>RTM_IEX!H39</f>
        <v>0.28999999999999998</v>
      </c>
      <c r="AL39" s="35">
        <f>RTM_IEX!N39</f>
        <v>-27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26.708545367258761</v>
      </c>
      <c r="F40">
        <f>GT_Spot!P40</f>
        <v>0</v>
      </c>
      <c r="G40">
        <f>PPCL_NG!P40</f>
        <v>0</v>
      </c>
      <c r="H40">
        <f>PPCL_Spot!P40</f>
        <v>42.55</v>
      </c>
      <c r="I40">
        <f>Bawana_NG!P40</f>
        <v>134.61000000000004</v>
      </c>
      <c r="J40">
        <f>Bawana_RLNG!P40</f>
        <v>0</v>
      </c>
      <c r="K40">
        <f>Bawana_Spot!P40</f>
        <v>92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662.26823541412023</v>
      </c>
      <c r="P40" s="37">
        <v>118.52</v>
      </c>
      <c r="Q40" s="37">
        <v>38.945082223962402</v>
      </c>
      <c r="R40" s="39">
        <v>47.5</v>
      </c>
      <c r="S40" s="39">
        <v>0</v>
      </c>
      <c r="T40" s="38">
        <f>SUMPRODUCT(LTA!J40:AN40,LTA!J$101:AN$101,LTA!J$103:AN$103)</f>
        <v>451.46999999999997</v>
      </c>
      <c r="U40" s="38">
        <f>SUMPRODUCT(LTA!J40:AN40,LTA!J$102:AN$102,LTA!J$103:AN$103)</f>
        <v>96.289999999999992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242.66</v>
      </c>
      <c r="Z40" s="35">
        <f>IEX!N40</f>
        <v>0</v>
      </c>
      <c r="AA40" s="76">
        <f>STOA!H40</f>
        <v>3.77</v>
      </c>
      <c r="AB40" s="76">
        <f>-STOA!N40</f>
        <v>0</v>
      </c>
      <c r="AC40">
        <f t="shared" si="0"/>
        <v>16.599393409244868</v>
      </c>
      <c r="AD40">
        <f t="shared" si="1"/>
        <v>1959.5188695960965</v>
      </c>
      <c r="AE40">
        <f>'IDT-1'!B40</f>
        <v>0</v>
      </c>
      <c r="AF40" s="25"/>
      <c r="AG40">
        <f t="shared" si="2"/>
        <v>1959.5188695960965</v>
      </c>
      <c r="AI40" s="35">
        <f>PXIL!H40</f>
        <v>0</v>
      </c>
      <c r="AJ40" s="35">
        <f>PXIL!N40</f>
        <v>0</v>
      </c>
      <c r="AK40" s="35">
        <f>RTM_IEX!H40</f>
        <v>13.819999999999999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26.708545367258761</v>
      </c>
      <c r="F41">
        <f>GT_Spot!P41</f>
        <v>0</v>
      </c>
      <c r="G41">
        <f>PPCL_NG!P41</f>
        <v>0</v>
      </c>
      <c r="H41">
        <f>PPCL_Spot!P41</f>
        <v>42.55</v>
      </c>
      <c r="I41">
        <f>Bawana_NG!P41</f>
        <v>134.61000000000004</v>
      </c>
      <c r="J41">
        <f>Bawana_RLNG!P41</f>
        <v>0</v>
      </c>
      <c r="K41">
        <f>Bawana_Spot!P41</f>
        <v>92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651.22216654627198</v>
      </c>
      <c r="P41" s="37">
        <v>118.52</v>
      </c>
      <c r="Q41" s="37">
        <v>38.599999999999994</v>
      </c>
      <c r="R41" s="39">
        <v>47.5</v>
      </c>
      <c r="S41" s="39">
        <v>0</v>
      </c>
      <c r="T41" s="38">
        <f>SUMPRODUCT(LTA!J41:AN41,LTA!J$101:AN$101,LTA!J$103:AN$103)</f>
        <v>488.49</v>
      </c>
      <c r="U41" s="38">
        <f>SUMPRODUCT(LTA!J41:AN41,LTA!J$102:AN$102,LTA!J$103:AN$103)</f>
        <v>96.289999999999992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242.67000000000002</v>
      </c>
      <c r="Z41" s="35">
        <f>IEX!N41</f>
        <v>0</v>
      </c>
      <c r="AA41" s="76">
        <f>STOA!H41</f>
        <v>3.77</v>
      </c>
      <c r="AB41" s="76">
        <f>-STOA!N41</f>
        <v>0</v>
      </c>
      <c r="AC41">
        <f t="shared" si="0"/>
        <v>16.814759740073658</v>
      </c>
      <c r="AD41">
        <f t="shared" si="1"/>
        <v>1984.942352173457</v>
      </c>
      <c r="AE41">
        <f>'IDT-1'!B41</f>
        <v>0</v>
      </c>
      <c r="AF41" s="25"/>
      <c r="AG41">
        <f t="shared" si="2"/>
        <v>1984.942352173457</v>
      </c>
      <c r="AI41" s="35">
        <f>PXIL!H41</f>
        <v>0</v>
      </c>
      <c r="AJ41" s="35">
        <f>PXIL!N41</f>
        <v>0</v>
      </c>
      <c r="AK41" s="35">
        <f>RTM_IEX!H41</f>
        <v>13.819999999999999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26.708545367258761</v>
      </c>
      <c r="F42">
        <f>GT_Spot!P42</f>
        <v>0</v>
      </c>
      <c r="G42">
        <f>PPCL_NG!P42</f>
        <v>0</v>
      </c>
      <c r="H42">
        <f>PPCL_Spot!P42</f>
        <v>42.55</v>
      </c>
      <c r="I42">
        <f>Bawana_NG!P42</f>
        <v>134.61000000000004</v>
      </c>
      <c r="J42">
        <f>Bawana_RLNG!P42</f>
        <v>0</v>
      </c>
      <c r="K42">
        <f>Bawana_Spot!P42</f>
        <v>92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651.22216654627198</v>
      </c>
      <c r="P42" s="37">
        <v>118.52</v>
      </c>
      <c r="Q42" s="37">
        <v>38.599999999999994</v>
      </c>
      <c r="R42" s="39">
        <v>47.5</v>
      </c>
      <c r="S42" s="39">
        <v>0</v>
      </c>
      <c r="T42" s="38">
        <f>SUMPRODUCT(LTA!J42:AN42,LTA!J$101:AN$101,LTA!J$103:AN$103)</f>
        <v>521.37</v>
      </c>
      <c r="U42" s="38">
        <f>SUMPRODUCT(LTA!J42:AN42,LTA!J$102:AN$102,LTA!J$103:AN$103)</f>
        <v>96.289999999999992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242.67000000000002</v>
      </c>
      <c r="Z42" s="35">
        <f>IEX!N42</f>
        <v>0</v>
      </c>
      <c r="AA42" s="76">
        <f>STOA!H42</f>
        <v>3.77</v>
      </c>
      <c r="AB42" s="76">
        <f>-STOA!N42</f>
        <v>0</v>
      </c>
      <c r="AC42">
        <f t="shared" si="0"/>
        <v>17.155883740073659</v>
      </c>
      <c r="AD42">
        <f t="shared" si="1"/>
        <v>2025.2112281734571</v>
      </c>
      <c r="AE42">
        <f>'IDT-1'!B42</f>
        <v>0</v>
      </c>
      <c r="AF42" s="25"/>
      <c r="AG42">
        <f t="shared" si="2"/>
        <v>2025.2112281734571</v>
      </c>
      <c r="AI42" s="35">
        <f>PXIL!H42</f>
        <v>0</v>
      </c>
      <c r="AJ42" s="35">
        <f>PXIL!N42</f>
        <v>0</v>
      </c>
      <c r="AK42" s="35">
        <f>RTM_IEX!H42</f>
        <v>21.55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26.708545367258761</v>
      </c>
      <c r="F43">
        <f>GT_Spot!P43</f>
        <v>0</v>
      </c>
      <c r="G43">
        <f>PPCL_NG!P43</f>
        <v>0</v>
      </c>
      <c r="H43">
        <f>PPCL_Spot!P43</f>
        <v>42.55</v>
      </c>
      <c r="I43">
        <f>Bawana_NG!P43</f>
        <v>134.61000000000004</v>
      </c>
      <c r="J43">
        <f>Bawana_RLNG!P43</f>
        <v>0</v>
      </c>
      <c r="K43">
        <f>Bawana_Spot!P43</f>
        <v>92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651.62183053675665</v>
      </c>
      <c r="P43" s="37">
        <v>118.52</v>
      </c>
      <c r="Q43" s="37">
        <v>38.599999999999994</v>
      </c>
      <c r="R43" s="39">
        <v>47.5</v>
      </c>
      <c r="S43" s="39">
        <v>0</v>
      </c>
      <c r="T43" s="38">
        <f>SUMPRODUCT(LTA!J43:AN43,LTA!J$101:AN$101,LTA!J$103:AN$103)</f>
        <v>557.76</v>
      </c>
      <c r="U43" s="38">
        <f>SUMPRODUCT(LTA!J43:AN43,LTA!J$102:AN$102,LTA!J$103:AN$103)</f>
        <v>96.289999999999992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242.67000000000002</v>
      </c>
      <c r="Z43" s="35">
        <f>IEX!N43</f>
        <v>0</v>
      </c>
      <c r="AA43" s="76">
        <f>STOA!H43</f>
        <v>3.77</v>
      </c>
      <c r="AB43" s="76">
        <f>-STOA!N43</f>
        <v>0</v>
      </c>
      <c r="AC43">
        <f t="shared" si="0"/>
        <v>17.684156917593725</v>
      </c>
      <c r="AD43">
        <f t="shared" si="1"/>
        <v>2087.5726189864217</v>
      </c>
      <c r="AE43">
        <f>'IDT-1'!B43</f>
        <v>0</v>
      </c>
      <c r="AF43" s="25"/>
      <c r="AG43">
        <f t="shared" si="2"/>
        <v>2087.5726189864217</v>
      </c>
      <c r="AI43" s="35">
        <f>PXIL!H43</f>
        <v>0</v>
      </c>
      <c r="AJ43" s="35">
        <f>PXIL!N43</f>
        <v>0</v>
      </c>
      <c r="AK43" s="35">
        <f>RTM_IEX!H43</f>
        <v>47.65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26.708545367258761</v>
      </c>
      <c r="F44">
        <f>GT_Spot!P44</f>
        <v>0</v>
      </c>
      <c r="G44">
        <f>PPCL_NG!P44</f>
        <v>0</v>
      </c>
      <c r="H44">
        <f>PPCL_Spot!P44</f>
        <v>42.55</v>
      </c>
      <c r="I44">
        <f>Bawana_NG!P44</f>
        <v>134.61000000000004</v>
      </c>
      <c r="J44">
        <f>Bawana_RLNG!P44</f>
        <v>0</v>
      </c>
      <c r="K44">
        <f>Bawana_Spot!P44</f>
        <v>92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651.22216654627198</v>
      </c>
      <c r="P44" s="37">
        <v>118.52</v>
      </c>
      <c r="Q44" s="37">
        <v>38.599999999999994</v>
      </c>
      <c r="R44" s="39">
        <v>47.5</v>
      </c>
      <c r="S44" s="39">
        <v>0</v>
      </c>
      <c r="T44" s="38">
        <f>SUMPRODUCT(LTA!J44:AN44,LTA!J$101:AN$101,LTA!J$103:AN$103)</f>
        <v>583.8599999999999</v>
      </c>
      <c r="U44" s="38">
        <f>SUMPRODUCT(LTA!J44:AN44,LTA!J$102:AN$102,LTA!J$103:AN$103)</f>
        <v>99.289999999999992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242.66</v>
      </c>
      <c r="Z44" s="35">
        <f>IEX!N44</f>
        <v>0</v>
      </c>
      <c r="AA44" s="76">
        <f>STOA!H44</f>
        <v>3.77</v>
      </c>
      <c r="AB44" s="76">
        <f>-STOA!N44</f>
        <v>0</v>
      </c>
      <c r="AC44">
        <f t="shared" si="0"/>
        <v>17.860139740073652</v>
      </c>
      <c r="AD44">
        <f t="shared" si="1"/>
        <v>2108.3469721734568</v>
      </c>
      <c r="AE44">
        <f>'IDT-1'!B44</f>
        <v>0</v>
      </c>
      <c r="AF44" s="25"/>
      <c r="AG44">
        <f t="shared" si="2"/>
        <v>2108.3469721734568</v>
      </c>
      <c r="AI44" s="35">
        <f>PXIL!H44</f>
        <v>0</v>
      </c>
      <c r="AJ44" s="35">
        <f>PXIL!N44</f>
        <v>0</v>
      </c>
      <c r="AK44" s="35">
        <f>RTM_IEX!H44</f>
        <v>39.909999999999997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26.708545367258761</v>
      </c>
      <c r="F45">
        <f>GT_Spot!P45</f>
        <v>0</v>
      </c>
      <c r="G45">
        <f>PPCL_NG!P45</f>
        <v>0</v>
      </c>
      <c r="H45">
        <f>PPCL_Spot!P45</f>
        <v>42.55</v>
      </c>
      <c r="I45">
        <f>Bawana_NG!P45</f>
        <v>134.61000000000004</v>
      </c>
      <c r="J45">
        <f>Bawana_RLNG!P45</f>
        <v>0</v>
      </c>
      <c r="K45">
        <f>Bawana_Spot!P45</f>
        <v>92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642.59817065642687</v>
      </c>
      <c r="P45" s="37">
        <v>118.52</v>
      </c>
      <c r="Q45" s="37">
        <v>38.599999999999994</v>
      </c>
      <c r="R45" s="39">
        <v>47.5</v>
      </c>
      <c r="S45" s="39">
        <v>0</v>
      </c>
      <c r="T45" s="38">
        <f>SUMPRODUCT(LTA!J45:AN45,LTA!J$101:AN$101,LTA!J$103:AN$103)</f>
        <v>597.41999999999996</v>
      </c>
      <c r="U45" s="38">
        <f>SUMPRODUCT(LTA!J45:AN45,LTA!J$102:AN$102,LTA!J$103:AN$103)</f>
        <v>101.28999999999999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242.66</v>
      </c>
      <c r="Z45" s="35">
        <f>IEX!N45</f>
        <v>0</v>
      </c>
      <c r="AA45" s="76">
        <f>STOA!H45</f>
        <v>3.77</v>
      </c>
      <c r="AB45" s="76">
        <f>-STOA!N45</f>
        <v>0</v>
      </c>
      <c r="AC45">
        <f t="shared" si="0"/>
        <v>17.942846174598955</v>
      </c>
      <c r="AD45">
        <f t="shared" si="1"/>
        <v>2118.1102698490868</v>
      </c>
      <c r="AE45">
        <f>'IDT-1'!B45</f>
        <v>0</v>
      </c>
      <c r="AF45" s="25"/>
      <c r="AG45">
        <f t="shared" si="2"/>
        <v>2118.1102698490868</v>
      </c>
      <c r="AI45" s="35">
        <f>PXIL!H45</f>
        <v>0</v>
      </c>
      <c r="AJ45" s="35">
        <f>PXIL!N45</f>
        <v>0</v>
      </c>
      <c r="AK45" s="35">
        <f>RTM_IEX!H45</f>
        <v>42.82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26.681001238280555</v>
      </c>
      <c r="F46">
        <f>GT_Spot!P46</f>
        <v>0</v>
      </c>
      <c r="G46">
        <f>PPCL_NG!P46</f>
        <v>0</v>
      </c>
      <c r="H46">
        <f>PPCL_Spot!P46</f>
        <v>41.982836678153923</v>
      </c>
      <c r="I46">
        <f>Bawana_NG!P46</f>
        <v>134.61000000000004</v>
      </c>
      <c r="J46">
        <f>Bawana_RLNG!P46</f>
        <v>0</v>
      </c>
      <c r="K46">
        <f>Bawana_Spot!P46</f>
        <v>92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642.58817065642688</v>
      </c>
      <c r="P46" s="37">
        <v>118.52</v>
      </c>
      <c r="Q46" s="37">
        <v>38.339999999999996</v>
      </c>
      <c r="R46" s="39">
        <v>47.5</v>
      </c>
      <c r="S46" s="39">
        <v>0</v>
      </c>
      <c r="T46" s="38">
        <f>SUMPRODUCT(LTA!J46:AN46,LTA!J$101:AN$101,LTA!J$103:AN$103)</f>
        <v>607.06000000000006</v>
      </c>
      <c r="U46" s="38">
        <f>SUMPRODUCT(LTA!J46:AN46,LTA!J$102:AN$102,LTA!J$103:AN$103)</f>
        <v>103.78999999999999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242.66</v>
      </c>
      <c r="Z46" s="35">
        <f>IEX!N46</f>
        <v>0</v>
      </c>
      <c r="AA46" s="76">
        <f>STOA!H46</f>
        <v>3.77</v>
      </c>
      <c r="AB46" s="76">
        <f>-STOA!N46</f>
        <v>0</v>
      </c>
      <c r="AC46">
        <f t="shared" si="0"/>
        <v>17.923822632012033</v>
      </c>
      <c r="AD46">
        <f t="shared" si="1"/>
        <v>2115.8645859408493</v>
      </c>
      <c r="AE46">
        <f>'IDT-1'!B46</f>
        <v>0</v>
      </c>
      <c r="AF46" s="25"/>
      <c r="AG46">
        <f t="shared" si="2"/>
        <v>2115.8645859408493</v>
      </c>
      <c r="AI46" s="35">
        <f>PXIL!H46</f>
        <v>0</v>
      </c>
      <c r="AJ46" s="35">
        <f>PXIL!N46</f>
        <v>0</v>
      </c>
      <c r="AK46" s="35">
        <f>RTM_IEX!H46</f>
        <v>29.279999999999998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26.681001238280555</v>
      </c>
      <c r="F47">
        <f>GT_Spot!P47</f>
        <v>0</v>
      </c>
      <c r="G47">
        <f>PPCL_NG!P47</f>
        <v>0</v>
      </c>
      <c r="H47">
        <f>PPCL_Spot!P47</f>
        <v>41.982836678153923</v>
      </c>
      <c r="I47">
        <f>Bawana_NG!P47</f>
        <v>134.61000000000004</v>
      </c>
      <c r="J47">
        <f>Bawana_RLNG!P47</f>
        <v>0</v>
      </c>
      <c r="K47">
        <f>Bawana_Spot!P47</f>
        <v>92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642.8181706564269</v>
      </c>
      <c r="P47" s="37">
        <v>118.52</v>
      </c>
      <c r="Q47" s="37">
        <v>38.339999999999996</v>
      </c>
      <c r="R47" s="39">
        <v>47.5</v>
      </c>
      <c r="S47" s="39">
        <v>0</v>
      </c>
      <c r="T47" s="38">
        <f>SUMPRODUCT(LTA!J47:AN47,LTA!J$101:AN$101,LTA!J$103:AN$103)</f>
        <v>616.36</v>
      </c>
      <c r="U47" s="38">
        <f>SUMPRODUCT(LTA!J47:AN47,LTA!J$102:AN$102,LTA!J$103:AN$103)</f>
        <v>106.69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242.66</v>
      </c>
      <c r="Z47" s="35">
        <f>IEX!N47</f>
        <v>0</v>
      </c>
      <c r="AA47" s="76">
        <f>STOA!H47</f>
        <v>3.77</v>
      </c>
      <c r="AB47" s="76">
        <f>-STOA!N47</f>
        <v>0</v>
      </c>
      <c r="AC47">
        <f t="shared" si="0"/>
        <v>18.076954632012033</v>
      </c>
      <c r="AD47">
        <f t="shared" si="1"/>
        <v>2133.941453940849</v>
      </c>
      <c r="AE47">
        <f>'IDT-1'!B47</f>
        <v>0</v>
      </c>
      <c r="AF47" s="25"/>
      <c r="AG47">
        <f t="shared" si="2"/>
        <v>2133.941453940849</v>
      </c>
      <c r="AI47" s="35">
        <f>PXIL!H47</f>
        <v>0</v>
      </c>
      <c r="AJ47" s="35">
        <f>PXIL!N47</f>
        <v>0</v>
      </c>
      <c r="AK47" s="35">
        <f>RTM_IEX!H47</f>
        <v>35.08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26.681001238280555</v>
      </c>
      <c r="F48">
        <f>GT_Spot!P48</f>
        <v>0</v>
      </c>
      <c r="G48">
        <f>PPCL_NG!P48</f>
        <v>0</v>
      </c>
      <c r="H48">
        <f>PPCL_Spot!P48</f>
        <v>41.982836678153923</v>
      </c>
      <c r="I48">
        <f>Bawana_NG!P48</f>
        <v>134.61000000000004</v>
      </c>
      <c r="J48">
        <f>Bawana_RLNG!P48</f>
        <v>0</v>
      </c>
      <c r="K48">
        <f>Bawana_Spot!P48</f>
        <v>92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642.8181706564269</v>
      </c>
      <c r="P48" s="37">
        <v>118.52</v>
      </c>
      <c r="Q48" s="37">
        <v>38.339999999999996</v>
      </c>
      <c r="R48" s="39">
        <v>47.5</v>
      </c>
      <c r="S48" s="39">
        <v>0</v>
      </c>
      <c r="T48" s="38">
        <f>SUMPRODUCT(LTA!J48:AN48,LTA!J$101:AN$101,LTA!J$103:AN$103)</f>
        <v>622.38</v>
      </c>
      <c r="U48" s="38">
        <f>SUMPRODUCT(LTA!J48:AN48,LTA!J$102:AN$102,LTA!J$103:AN$103)</f>
        <v>109.38999999999999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242.66</v>
      </c>
      <c r="Z48" s="35">
        <f>IEX!N48</f>
        <v>0</v>
      </c>
      <c r="AA48" s="76">
        <f>STOA!H48</f>
        <v>3.77</v>
      </c>
      <c r="AB48" s="76">
        <f>-STOA!N48</f>
        <v>0</v>
      </c>
      <c r="AC48">
        <f t="shared" si="0"/>
        <v>18.150202632012029</v>
      </c>
      <c r="AD48">
        <f t="shared" si="1"/>
        <v>2142.5882059408486</v>
      </c>
      <c r="AE48">
        <f>'IDT-1'!B48</f>
        <v>0</v>
      </c>
      <c r="AF48" s="25"/>
      <c r="AG48">
        <f t="shared" si="2"/>
        <v>2142.5882059408486</v>
      </c>
      <c r="AI48" s="35">
        <f>PXIL!H48</f>
        <v>0</v>
      </c>
      <c r="AJ48" s="35">
        <f>PXIL!N48</f>
        <v>0</v>
      </c>
      <c r="AK48" s="35">
        <f>RTM_IEX!H48</f>
        <v>35.08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26.681001238280555</v>
      </c>
      <c r="F49">
        <f>GT_Spot!P49</f>
        <v>0</v>
      </c>
      <c r="G49">
        <f>PPCL_NG!P49</f>
        <v>0</v>
      </c>
      <c r="H49">
        <f>PPCL_Spot!P49</f>
        <v>41.982836678153923</v>
      </c>
      <c r="I49">
        <f>Bawana_NG!P49</f>
        <v>134.61000000000004</v>
      </c>
      <c r="J49">
        <f>Bawana_RLNG!P49</f>
        <v>0</v>
      </c>
      <c r="K49">
        <f>Bawana_Spot!P49</f>
        <v>92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645.1592186636733</v>
      </c>
      <c r="P49" s="37">
        <v>118.97</v>
      </c>
      <c r="Q49" s="37">
        <v>38.51</v>
      </c>
      <c r="R49" s="39">
        <v>47.5</v>
      </c>
      <c r="S49" s="39">
        <v>0</v>
      </c>
      <c r="T49" s="38">
        <f>SUMPRODUCT(LTA!J49:AN49,LTA!J$101:AN$101,LTA!J$103:AN$103)</f>
        <v>620.76</v>
      </c>
      <c r="U49" s="38">
        <f>SUMPRODUCT(LTA!J49:AN49,LTA!J$102:AN$102,LTA!J$103:AN$103)</f>
        <v>112.49000000000001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242.66</v>
      </c>
      <c r="Z49" s="35">
        <f>IEX!N49</f>
        <v>0</v>
      </c>
      <c r="AA49" s="76">
        <f>STOA!H49</f>
        <v>3.77</v>
      </c>
      <c r="AB49" s="76">
        <f>-STOA!N49</f>
        <v>0</v>
      </c>
      <c r="AC49">
        <f t="shared" si="0"/>
        <v>18.366175435272904</v>
      </c>
      <c r="AD49">
        <f t="shared" si="1"/>
        <v>2168.0832811448349</v>
      </c>
      <c r="AE49">
        <f>'IDT-1'!B49</f>
        <v>0</v>
      </c>
      <c r="AF49" s="25"/>
      <c r="AG49">
        <f t="shared" si="2"/>
        <v>2168.0832811448349</v>
      </c>
      <c r="AI49" s="35">
        <f>PXIL!H49</f>
        <v>0</v>
      </c>
      <c r="AJ49" s="35">
        <f>PXIL!N49</f>
        <v>0</v>
      </c>
      <c r="AK49" s="35">
        <f>RTM_IEX!H49</f>
        <v>56.35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26.681001238280555</v>
      </c>
      <c r="F50">
        <f>GT_Spot!P50</f>
        <v>0</v>
      </c>
      <c r="G50">
        <f>PPCL_NG!P50</f>
        <v>0</v>
      </c>
      <c r="H50">
        <f>PPCL_Spot!P50</f>
        <v>41.982836678153923</v>
      </c>
      <c r="I50">
        <f>Bawana_NG!P50</f>
        <v>134.61000000000004</v>
      </c>
      <c r="J50">
        <f>Bawana_RLNG!P50</f>
        <v>0</v>
      </c>
      <c r="K50">
        <f>Bawana_Spot!P50</f>
        <v>92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642.39237320912787</v>
      </c>
      <c r="P50" s="37">
        <v>118.97</v>
      </c>
      <c r="Q50" s="37">
        <v>38.51</v>
      </c>
      <c r="R50" s="39">
        <v>47.5</v>
      </c>
      <c r="S50" s="39">
        <v>0</v>
      </c>
      <c r="T50" s="38">
        <f>SUMPRODUCT(LTA!J50:AN50,LTA!J$101:AN$101,LTA!J$103:AN$103)</f>
        <v>622.08000000000004</v>
      </c>
      <c r="U50" s="38">
        <f>SUMPRODUCT(LTA!J50:AN50,LTA!J$102:AN$102,LTA!J$103:AN$103)</f>
        <v>114.49000000000001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242.66</v>
      </c>
      <c r="Z50" s="35">
        <f>IEX!N50</f>
        <v>0</v>
      </c>
      <c r="AA50" s="76">
        <f>STOA!H50</f>
        <v>3.77</v>
      </c>
      <c r="AB50" s="76">
        <f>-STOA!N50</f>
        <v>0</v>
      </c>
      <c r="AC50">
        <f t="shared" si="0"/>
        <v>18.419373933454725</v>
      </c>
      <c r="AD50">
        <f t="shared" si="1"/>
        <v>2174.363237192108</v>
      </c>
      <c r="AE50">
        <f>'IDT-1'!B50</f>
        <v>0</v>
      </c>
      <c r="AF50" s="25"/>
      <c r="AG50">
        <f t="shared" si="2"/>
        <v>2174.363237192108</v>
      </c>
      <c r="AI50" s="35">
        <f>PXIL!H50</f>
        <v>0</v>
      </c>
      <c r="AJ50" s="35">
        <f>PXIL!N50</f>
        <v>0</v>
      </c>
      <c r="AK50" s="35">
        <f>RTM_IEX!H50</f>
        <v>62.13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26.171683168316825</v>
      </c>
      <c r="F51">
        <f>GT_Spot!P51</f>
        <v>0</v>
      </c>
      <c r="G51">
        <f>PPCL_NG!P51</f>
        <v>0</v>
      </c>
      <c r="H51">
        <f>PPCL_Spot!P51</f>
        <v>41.982836678153923</v>
      </c>
      <c r="I51">
        <f>Bawana_NG!P51</f>
        <v>134.61000000000004</v>
      </c>
      <c r="J51">
        <f>Bawana_RLNG!P51</f>
        <v>0</v>
      </c>
      <c r="K51">
        <f>Bawana_Spot!P51</f>
        <v>92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640.0564233543065</v>
      </c>
      <c r="P51" s="37">
        <v>118.52</v>
      </c>
      <c r="Q51" s="37">
        <v>38.339999999999996</v>
      </c>
      <c r="R51" s="39">
        <v>47.5</v>
      </c>
      <c r="S51" s="39">
        <v>0</v>
      </c>
      <c r="T51" s="38">
        <f>SUMPRODUCT(LTA!J51:AN51,LTA!J$101:AN$101,LTA!J$103:AN$103)</f>
        <v>621.75</v>
      </c>
      <c r="U51" s="38">
        <f>SUMPRODUCT(LTA!J51:AN51,LTA!J$102:AN$102,LTA!J$103:AN$103)</f>
        <v>108.69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242.66</v>
      </c>
      <c r="Z51" s="35">
        <f>IEX!N51</f>
        <v>0</v>
      </c>
      <c r="AA51" s="76">
        <f>STOA!H51</f>
        <v>3.77</v>
      </c>
      <c r="AB51" s="76">
        <f>-STOA!N51</f>
        <v>0</v>
      </c>
      <c r="AC51">
        <f t="shared" si="0"/>
        <v>18.379429682886528</v>
      </c>
      <c r="AD51">
        <f t="shared" si="1"/>
        <v>2169.6479135178906</v>
      </c>
      <c r="AE51">
        <f>'IDT-1'!B51</f>
        <v>0</v>
      </c>
      <c r="AF51" s="25"/>
      <c r="AG51">
        <f t="shared" si="2"/>
        <v>2169.6479135178906</v>
      </c>
      <c r="AI51" s="35">
        <f>PXIL!H51</f>
        <v>0</v>
      </c>
      <c r="AJ51" s="35">
        <f>PXIL!N51</f>
        <v>0</v>
      </c>
      <c r="AK51" s="35">
        <f>RTM_IEX!H51</f>
        <v>66.970000000000013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26.171683168316825</v>
      </c>
      <c r="F52">
        <f>GT_Spot!P52</f>
        <v>0</v>
      </c>
      <c r="G52">
        <f>PPCL_NG!P52</f>
        <v>35.457163426925845</v>
      </c>
      <c r="H52">
        <f>PPCL_Spot!P52</f>
        <v>0</v>
      </c>
      <c r="I52">
        <f>Bawana_NG!P52</f>
        <v>134.61000000000004</v>
      </c>
      <c r="J52">
        <f>Bawana_RLNG!P52</f>
        <v>0</v>
      </c>
      <c r="K52">
        <f>Bawana_Spot!P52</f>
        <v>92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646.45113845462333</v>
      </c>
      <c r="P52" s="37">
        <v>118.52</v>
      </c>
      <c r="Q52" s="37">
        <v>38.339999999999996</v>
      </c>
      <c r="R52" s="39">
        <v>47.5</v>
      </c>
      <c r="S52" s="39">
        <v>0</v>
      </c>
      <c r="T52" s="38">
        <f>SUMPRODUCT(LTA!J52:AN52,LTA!J$101:AN$101,LTA!J$103:AN$103)</f>
        <v>622.74</v>
      </c>
      <c r="U52" s="38">
        <f>SUMPRODUCT(LTA!J52:AN52,LTA!J$102:AN$102,LTA!J$103:AN$103)</f>
        <v>108.88999999999999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250.29</v>
      </c>
      <c r="Z52" s="35">
        <f>IEX!N52</f>
        <v>0</v>
      </c>
      <c r="AA52" s="76">
        <f>STOA!H52</f>
        <v>3.77</v>
      </c>
      <c r="AB52" s="76">
        <f>-STOA!N52</f>
        <v>0</v>
      </c>
      <c r="AC52">
        <f t="shared" si="0"/>
        <v>18.477197634418875</v>
      </c>
      <c r="AD52">
        <f t="shared" si="1"/>
        <v>2181.1891874154471</v>
      </c>
      <c r="AE52">
        <f>'IDT-1'!B52</f>
        <v>0</v>
      </c>
      <c r="AF52" s="25"/>
      <c r="AG52">
        <f t="shared" si="2"/>
        <v>2181.1891874154471</v>
      </c>
      <c r="AI52" s="35">
        <f>PXIL!H52</f>
        <v>0</v>
      </c>
      <c r="AJ52" s="35">
        <f>PXIL!N52</f>
        <v>0</v>
      </c>
      <c r="AK52" s="35">
        <f>RTM_IEX!H52</f>
        <v>69.87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0.05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26.171683168316825</v>
      </c>
      <c r="F53">
        <f>GT_Spot!P53</f>
        <v>0</v>
      </c>
      <c r="G53">
        <f>PPCL_NG!P53</f>
        <v>35.457163426925845</v>
      </c>
      <c r="H53">
        <f>PPCL_Spot!P53</f>
        <v>0</v>
      </c>
      <c r="I53">
        <f>Bawana_NG!P53</f>
        <v>134.61000000000004</v>
      </c>
      <c r="J53">
        <f>Bawana_RLNG!P53</f>
        <v>0</v>
      </c>
      <c r="K53">
        <f>Bawana_Spot!P53</f>
        <v>92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646.5653281661904</v>
      </c>
      <c r="P53" s="37">
        <v>118.52</v>
      </c>
      <c r="Q53" s="37">
        <v>38.29</v>
      </c>
      <c r="R53" s="39">
        <v>47.5</v>
      </c>
      <c r="S53" s="39">
        <v>0</v>
      </c>
      <c r="T53" s="38">
        <f>SUMPRODUCT(LTA!J53:AN53,LTA!J$101:AN$101,LTA!J$103:AN$103)</f>
        <v>624.08999999999992</v>
      </c>
      <c r="U53" s="38">
        <f>SUMPRODUCT(LTA!J53:AN53,LTA!J$102:AN$102,LTA!J$103:AN$103)</f>
        <v>109.49000000000001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268.56</v>
      </c>
      <c r="Z53" s="35">
        <f>IEX!N53</f>
        <v>0</v>
      </c>
      <c r="AA53" s="76">
        <f>STOA!H53</f>
        <v>3.77</v>
      </c>
      <c r="AB53" s="76">
        <f>-STOA!N53</f>
        <v>0</v>
      </c>
      <c r="AC53">
        <f t="shared" si="0"/>
        <v>18.624316827996036</v>
      </c>
      <c r="AD53">
        <f t="shared" si="1"/>
        <v>2198.5562579334364</v>
      </c>
      <c r="AE53">
        <f>'IDT-1'!B53</f>
        <v>0</v>
      </c>
      <c r="AF53" s="25"/>
      <c r="AG53">
        <f t="shared" si="2"/>
        <v>2198.5562579334364</v>
      </c>
      <c r="AI53" s="35">
        <f>PXIL!H53</f>
        <v>0</v>
      </c>
      <c r="AJ53" s="35">
        <f>PXIL!N53</f>
        <v>0</v>
      </c>
      <c r="AK53" s="35">
        <f>RTM_IEX!H53</f>
        <v>66.970000000000013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0.18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26.171683168316825</v>
      </c>
      <c r="F54">
        <f>GT_Spot!P54</f>
        <v>0</v>
      </c>
      <c r="G54">
        <f>PPCL_NG!P54</f>
        <v>35.457163426925845</v>
      </c>
      <c r="H54">
        <f>PPCL_Spot!P54</f>
        <v>0</v>
      </c>
      <c r="I54">
        <f>Bawana_NG!P54</f>
        <v>134.61000000000004</v>
      </c>
      <c r="J54">
        <f>Bawana_RLNG!P54</f>
        <v>0</v>
      </c>
      <c r="K54">
        <f>Bawana_Spot!P54</f>
        <v>92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646.5653281661904</v>
      </c>
      <c r="P54" s="37">
        <v>118.52</v>
      </c>
      <c r="Q54" s="37">
        <v>38.29</v>
      </c>
      <c r="R54" s="39">
        <v>47.5</v>
      </c>
      <c r="S54" s="39">
        <v>0</v>
      </c>
      <c r="T54" s="38">
        <f>SUMPRODUCT(LTA!J54:AN54,LTA!J$101:AN$101,LTA!J$103:AN$103)</f>
        <v>623.08999999999992</v>
      </c>
      <c r="U54" s="38">
        <f>SUMPRODUCT(LTA!J54:AN54,LTA!J$102:AN$102,LTA!J$103:AN$103)</f>
        <v>109.49000000000001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258.89999999999998</v>
      </c>
      <c r="Z54" s="35">
        <f>IEX!N54</f>
        <v>0</v>
      </c>
      <c r="AA54" s="76">
        <f>STOA!H54</f>
        <v>3.77</v>
      </c>
      <c r="AB54" s="76">
        <f>-STOA!N54</f>
        <v>0</v>
      </c>
      <c r="AC54">
        <f t="shared" si="0"/>
        <v>18.656068827996034</v>
      </c>
      <c r="AD54">
        <f t="shared" si="1"/>
        <v>2202.3045059334368</v>
      </c>
      <c r="AE54">
        <f>'IDT-1'!B54</f>
        <v>0</v>
      </c>
      <c r="AF54" s="25"/>
      <c r="AG54">
        <f t="shared" si="2"/>
        <v>2202.3045059334368</v>
      </c>
      <c r="AI54" s="35">
        <f>PXIL!H54</f>
        <v>0</v>
      </c>
      <c r="AJ54" s="35">
        <f>PXIL!N54</f>
        <v>0</v>
      </c>
      <c r="AK54" s="35">
        <f>RTM_IEX!H54</f>
        <v>81.470000000000013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0.12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13.679837005734981</v>
      </c>
      <c r="F55">
        <f>GT_Spot!P55</f>
        <v>0</v>
      </c>
      <c r="G55">
        <f>PPCL_NG!P55</f>
        <v>35.457163426925845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92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648.9063761734368</v>
      </c>
      <c r="P55" s="37">
        <v>118.52</v>
      </c>
      <c r="Q55" s="37">
        <v>38.29</v>
      </c>
      <c r="R55" s="39">
        <v>47.5</v>
      </c>
      <c r="S55" s="39">
        <v>0</v>
      </c>
      <c r="T55" s="38">
        <f>SUMPRODUCT(LTA!J55:AN55,LTA!J$101:AN$101,LTA!J$103:AN$103)</f>
        <v>624.41000000000008</v>
      </c>
      <c r="U55" s="38">
        <f>SUMPRODUCT(LTA!J55:AN55,LTA!J$102:AN$102,LTA!J$103:AN$103)</f>
        <v>110.49000000000001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245.46</v>
      </c>
      <c r="Z55" s="35">
        <f>IEX!N55</f>
        <v>0</v>
      </c>
      <c r="AA55" s="76">
        <f>STOA!H55</f>
        <v>3.67</v>
      </c>
      <c r="AB55" s="76">
        <f>-STOA!N55</f>
        <v>0</v>
      </c>
      <c r="AC55">
        <f t="shared" si="0"/>
        <v>18.613726123491219</v>
      </c>
      <c r="AD55">
        <f t="shared" si="1"/>
        <v>2197.3060504826067</v>
      </c>
      <c r="AE55">
        <f>'IDT-1'!B55</f>
        <v>0</v>
      </c>
      <c r="AF55" s="25"/>
      <c r="AG55">
        <f t="shared" si="2"/>
        <v>2197.3060504826067</v>
      </c>
      <c r="AI55" s="35">
        <f>PXIL!H55</f>
        <v>0</v>
      </c>
      <c r="AJ55" s="35">
        <f>PXIL!N55</f>
        <v>0</v>
      </c>
      <c r="AK55" s="35">
        <f>RTM_IEX!H55</f>
        <v>97.9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0.02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13.679837005734981</v>
      </c>
      <c r="F56">
        <f>GT_Spot!P56</f>
        <v>0</v>
      </c>
      <c r="G56">
        <f>PPCL_NG!P56</f>
        <v>35.457163426925845</v>
      </c>
      <c r="H56">
        <f>PPCL_Spot!P56</f>
        <v>6.3272490221642768</v>
      </c>
      <c r="I56">
        <f>Bawana_NG!P56</f>
        <v>134.61000000000004</v>
      </c>
      <c r="J56">
        <f>Bawana_RLNG!P56</f>
        <v>0</v>
      </c>
      <c r="K56">
        <f>Bawana_Spot!P56</f>
        <v>92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648.9063761734368</v>
      </c>
      <c r="P56" s="37">
        <v>118.52</v>
      </c>
      <c r="Q56" s="37">
        <v>38.29</v>
      </c>
      <c r="R56" s="39">
        <v>47.5</v>
      </c>
      <c r="S56" s="39">
        <v>0</v>
      </c>
      <c r="T56" s="38">
        <f>SUMPRODUCT(LTA!J56:AN56,LTA!J$101:AN$101,LTA!J$103:AN$103)</f>
        <v>626.04999999999995</v>
      </c>
      <c r="U56" s="38">
        <f>SUMPRODUCT(LTA!J56:AN56,LTA!J$102:AN$102,LTA!J$103:AN$103)</f>
        <v>110.69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251.26</v>
      </c>
      <c r="Z56" s="35">
        <f>IEX!N56</f>
        <v>0</v>
      </c>
      <c r="AA56" s="76">
        <f>STOA!H56</f>
        <v>3.67</v>
      </c>
      <c r="AB56" s="76">
        <f>-STOA!N56</f>
        <v>0</v>
      </c>
      <c r="AC56">
        <f t="shared" si="0"/>
        <v>18.682667015277399</v>
      </c>
      <c r="AD56">
        <f t="shared" si="1"/>
        <v>2205.4443586129846</v>
      </c>
      <c r="AE56">
        <f>'IDT-1'!B56</f>
        <v>0</v>
      </c>
      <c r="AF56" s="25"/>
      <c r="AG56">
        <f t="shared" si="2"/>
        <v>2205.4443586129846</v>
      </c>
      <c r="AI56" s="35">
        <f>PXIL!H56</f>
        <v>0</v>
      </c>
      <c r="AJ56" s="35">
        <f>PXIL!N56</f>
        <v>0</v>
      </c>
      <c r="AK56" s="35">
        <f>RTM_IEX!H56</f>
        <v>92.100000000000009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0.06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13.679837005734981</v>
      </c>
      <c r="F57">
        <f>GT_Spot!P57</f>
        <v>0</v>
      </c>
      <c r="G57">
        <f>PPCL_NG!P57</f>
        <v>35.457163426925845</v>
      </c>
      <c r="H57">
        <f>PPCL_Spot!P57</f>
        <v>5.627320323655403</v>
      </c>
      <c r="I57">
        <f>Bawana_NG!P57</f>
        <v>134.61000000000004</v>
      </c>
      <c r="J57">
        <f>Bawana_RLNG!P57</f>
        <v>0</v>
      </c>
      <c r="K57">
        <f>Bawana_Spot!P57</f>
        <v>92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658.2304037628362</v>
      </c>
      <c r="P57" s="37">
        <v>118.52</v>
      </c>
      <c r="Q57" s="37">
        <v>38.29</v>
      </c>
      <c r="R57" s="39">
        <v>47.5</v>
      </c>
      <c r="S57" s="39">
        <v>0</v>
      </c>
      <c r="T57" s="38">
        <f>SUMPRODUCT(LTA!J57:AN57,LTA!J$101:AN$101,LTA!J$103:AN$103)</f>
        <v>622.04</v>
      </c>
      <c r="U57" s="38">
        <f>SUMPRODUCT(LTA!J57:AN57,LTA!J$102:AN$102,LTA!J$103:AN$103)</f>
        <v>113.28999999999999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281.03000000000003</v>
      </c>
      <c r="Z57" s="35">
        <f>IEX!N57</f>
        <v>0</v>
      </c>
      <c r="AA57" s="76">
        <f>STOA!H57</f>
        <v>3.67</v>
      </c>
      <c r="AB57" s="76">
        <f>-STOA!N57</f>
        <v>0</v>
      </c>
      <c r="AC57">
        <f t="shared" si="0"/>
        <v>18.718569445960878</v>
      </c>
      <c r="AD57">
        <f t="shared" si="1"/>
        <v>2209.6825550731915</v>
      </c>
      <c r="AE57">
        <f>'IDT-1'!B57</f>
        <v>0</v>
      </c>
      <c r="AF57" s="25"/>
      <c r="AG57">
        <f t="shared" si="2"/>
        <v>2209.6825550731915</v>
      </c>
      <c r="AI57" s="35">
        <f>PXIL!H57</f>
        <v>0</v>
      </c>
      <c r="AJ57" s="35">
        <f>PXIL!N57</f>
        <v>0</v>
      </c>
      <c r="AK57" s="35">
        <f>RTM_IEX!H57</f>
        <v>59.24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0.21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13.679837005734981</v>
      </c>
      <c r="F58">
        <f>GT_Spot!P58</f>
        <v>0</v>
      </c>
      <c r="G58">
        <f>PPCL_NG!P58</f>
        <v>35.457163426925845</v>
      </c>
      <c r="H58">
        <f>PPCL_Spot!P58</f>
        <v>5.627320323655403</v>
      </c>
      <c r="I58">
        <f>Bawana_NG!P58</f>
        <v>134.61000000000004</v>
      </c>
      <c r="J58">
        <f>Bawana_RLNG!P58</f>
        <v>0</v>
      </c>
      <c r="K58">
        <f>Bawana_Spot!P58</f>
        <v>92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658.23550191526124</v>
      </c>
      <c r="P58" s="37">
        <v>118.52</v>
      </c>
      <c r="Q58" s="37">
        <v>38.29</v>
      </c>
      <c r="R58" s="39">
        <v>47.5</v>
      </c>
      <c r="S58" s="39">
        <v>0</v>
      </c>
      <c r="T58" s="38">
        <f>SUMPRODUCT(LTA!J58:AN58,LTA!J$101:AN$101,LTA!J$103:AN$103)</f>
        <v>618.04</v>
      </c>
      <c r="U58" s="38">
        <f>SUMPRODUCT(LTA!J58:AN58,LTA!J$102:AN$102,LTA!J$103:AN$103)</f>
        <v>114.88999999999999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316.11</v>
      </c>
      <c r="Z58" s="35">
        <f>IEX!N58</f>
        <v>0</v>
      </c>
      <c r="AA58" s="76">
        <f>STOA!H58</f>
        <v>3.67</v>
      </c>
      <c r="AB58" s="76">
        <f>-STOA!N58</f>
        <v>0</v>
      </c>
      <c r="AC58">
        <f t="shared" si="0"/>
        <v>18.975148270441252</v>
      </c>
      <c r="AD58">
        <f t="shared" si="1"/>
        <v>2239.9710744011363</v>
      </c>
      <c r="AE58">
        <f>'IDT-1'!B58</f>
        <v>0</v>
      </c>
      <c r="AF58" s="25"/>
      <c r="AG58">
        <f t="shared" si="2"/>
        <v>2239.9710744011363</v>
      </c>
      <c r="AI58" s="35">
        <f>PXIL!H58</f>
        <v>0</v>
      </c>
      <c r="AJ58" s="35">
        <f>PXIL!N58</f>
        <v>0</v>
      </c>
      <c r="AK58" s="35">
        <f>RTM_IEX!H58</f>
        <v>57.31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13.679837005734981</v>
      </c>
      <c r="F59">
        <f>GT_Spot!P59</f>
        <v>0</v>
      </c>
      <c r="G59">
        <f>PPCL_NG!P59</f>
        <v>35.457163426925845</v>
      </c>
      <c r="H59">
        <f>PPCL_Spot!P59</f>
        <v>5.627320323655403</v>
      </c>
      <c r="I59">
        <f>Bawana_NG!P59</f>
        <v>134.61000000000004</v>
      </c>
      <c r="J59">
        <f>Bawana_RLNG!P59</f>
        <v>0</v>
      </c>
      <c r="K59">
        <f>Bawana_Spot!P59</f>
        <v>92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655.8993557555898</v>
      </c>
      <c r="P59" s="37">
        <v>118.51481630510847</v>
      </c>
      <c r="Q59" s="37">
        <v>38.29</v>
      </c>
      <c r="R59" s="39">
        <v>47.5</v>
      </c>
      <c r="S59" s="39">
        <v>0</v>
      </c>
      <c r="T59" s="38">
        <f>SUMPRODUCT(LTA!J59:AN59,LTA!J$101:AN$101,LTA!J$103:AN$103)</f>
        <v>608.15</v>
      </c>
      <c r="U59" s="38">
        <f>SUMPRODUCT(LTA!J59:AN59,LTA!J$102:AN$102,LTA!J$103:AN$103)</f>
        <v>116.69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242.66</v>
      </c>
      <c r="Z59" s="35">
        <f>IEX!N59</f>
        <v>0</v>
      </c>
      <c r="AA59" s="76">
        <f>STOA!H59</f>
        <v>3.82</v>
      </c>
      <c r="AB59" s="76">
        <f>-STOA!N59</f>
        <v>0</v>
      </c>
      <c r="AC59">
        <f t="shared" si="0"/>
        <v>19.254017099662924</v>
      </c>
      <c r="AD59">
        <f t="shared" si="1"/>
        <v>2272.8908757173517</v>
      </c>
      <c r="AE59">
        <f>'IDT-1'!B59</f>
        <v>0</v>
      </c>
      <c r="AF59" s="25"/>
      <c r="AG59">
        <f t="shared" si="2"/>
        <v>2272.8908757173517</v>
      </c>
      <c r="AI59" s="35">
        <f>PXIL!H59</f>
        <v>0</v>
      </c>
      <c r="AJ59" s="35">
        <f>PXIL!N59</f>
        <v>0</v>
      </c>
      <c r="AK59" s="35">
        <f>RTM_IEX!H59</f>
        <v>48.61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125.63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13.679837005734981</v>
      </c>
      <c r="F60">
        <f>GT_Spot!P60</f>
        <v>0</v>
      </c>
      <c r="G60">
        <f>PPCL_NG!P60</f>
        <v>35.457163426925845</v>
      </c>
      <c r="H60">
        <f>PPCL_Spot!P60</f>
        <v>5.627320323655403</v>
      </c>
      <c r="I60">
        <f>Bawana_NG!P60</f>
        <v>134.61000000000004</v>
      </c>
      <c r="J60">
        <f>Bawana_RLNG!P60</f>
        <v>0</v>
      </c>
      <c r="K60">
        <f>Bawana_Spot!P60</f>
        <v>92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655.8993557555898</v>
      </c>
      <c r="P60" s="37">
        <v>118.51481630510847</v>
      </c>
      <c r="Q60" s="37">
        <v>38.29</v>
      </c>
      <c r="R60" s="39">
        <v>47.5</v>
      </c>
      <c r="S60" s="39">
        <v>0</v>
      </c>
      <c r="T60" s="38">
        <f>SUMPRODUCT(LTA!J60:AN60,LTA!J$101:AN$101,LTA!J$103:AN$103)</f>
        <v>605.38</v>
      </c>
      <c r="U60" s="38">
        <f>SUMPRODUCT(LTA!J60:AN60,LTA!J$102:AN$102,LTA!J$103:AN$103)</f>
        <v>117.88999999999999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242.66</v>
      </c>
      <c r="Z60" s="35">
        <f>IEX!N60</f>
        <v>0</v>
      </c>
      <c r="AA60" s="76">
        <f>STOA!H60</f>
        <v>3.82</v>
      </c>
      <c r="AB60" s="76">
        <f>-STOA!N60</f>
        <v>0</v>
      </c>
      <c r="AC60">
        <f t="shared" si="0"/>
        <v>19.524917099662918</v>
      </c>
      <c r="AD60">
        <f t="shared" si="1"/>
        <v>2304.8699757173517</v>
      </c>
      <c r="AE60">
        <f>'IDT-1'!B60</f>
        <v>0</v>
      </c>
      <c r="AF60" s="25"/>
      <c r="AG60">
        <f t="shared" si="2"/>
        <v>2304.8699757173517</v>
      </c>
      <c r="AI60" s="35">
        <f>PXIL!H60</f>
        <v>0</v>
      </c>
      <c r="AJ60" s="35">
        <f>PXIL!N60</f>
        <v>0</v>
      </c>
      <c r="AK60" s="35">
        <f>RTM_IEX!H60</f>
        <v>37.01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171.05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13.679837005734981</v>
      </c>
      <c r="F61">
        <f>GT_Spot!P61</f>
        <v>0</v>
      </c>
      <c r="G61">
        <f>PPCL_NG!P61</f>
        <v>35.457163426925845</v>
      </c>
      <c r="H61">
        <f>PPCL_Spot!P61</f>
        <v>5.627320323655403</v>
      </c>
      <c r="I61">
        <f>Bawana_NG!P61</f>
        <v>134.61000000000004</v>
      </c>
      <c r="J61">
        <f>Bawana_RLNG!P61</f>
        <v>0</v>
      </c>
      <c r="K61">
        <f>Bawana_Spot!P61</f>
        <v>92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655.61388147667219</v>
      </c>
      <c r="P61" s="37">
        <v>118.51548305956781</v>
      </c>
      <c r="Q61" s="37">
        <v>38.29</v>
      </c>
      <c r="R61" s="39">
        <v>47.5</v>
      </c>
      <c r="S61" s="39">
        <v>0</v>
      </c>
      <c r="T61" s="38">
        <f>SUMPRODUCT(LTA!J61:AN61,LTA!J$101:AN$101,LTA!J$103:AN$103)</f>
        <v>584.99</v>
      </c>
      <c r="U61" s="38">
        <f>SUMPRODUCT(LTA!J61:AN61,LTA!J$102:AN$102,LTA!J$103:AN$103)</f>
        <v>100.88999999999999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242.67000000000002</v>
      </c>
      <c r="Z61" s="35">
        <f>IEX!N61</f>
        <v>0</v>
      </c>
      <c r="AA61" s="76">
        <f>STOA!H61</f>
        <v>3.82</v>
      </c>
      <c r="AB61" s="76">
        <f>-STOA!N61</f>
        <v>0</v>
      </c>
      <c r="AC61">
        <f t="shared" si="0"/>
        <v>19.906656716457473</v>
      </c>
      <c r="AD61">
        <f t="shared" si="1"/>
        <v>2349.9334285760988</v>
      </c>
      <c r="AE61">
        <f>'IDT-1'!B61</f>
        <v>0</v>
      </c>
      <c r="AF61" s="25"/>
      <c r="AG61">
        <f t="shared" si="2"/>
        <v>2349.9334285760988</v>
      </c>
      <c r="AI61" s="35">
        <f>PXIL!H61</f>
        <v>0</v>
      </c>
      <c r="AJ61" s="35">
        <f>PXIL!N61</f>
        <v>0</v>
      </c>
      <c r="AK61" s="35">
        <f>RTM_IEX!H61</f>
        <v>74.7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216.47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12.859300833867865</v>
      </c>
      <c r="F62">
        <f>GT_Spot!P62</f>
        <v>0</v>
      </c>
      <c r="G62">
        <f>PPCL_NG!P62</f>
        <v>35.457163426925845</v>
      </c>
      <c r="H62">
        <f>PPCL_Spot!P62</f>
        <v>5.627320323655403</v>
      </c>
      <c r="I62">
        <f>Bawana_NG!P62</f>
        <v>134.61000000000004</v>
      </c>
      <c r="J62">
        <f>Bawana_RLNG!P62</f>
        <v>0</v>
      </c>
      <c r="K62">
        <f>Bawana_Spot!P62</f>
        <v>92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655.96722267946791</v>
      </c>
      <c r="P62" s="37">
        <v>118.51548305956781</v>
      </c>
      <c r="Q62" s="37">
        <v>38.29</v>
      </c>
      <c r="R62" s="39">
        <v>47.5</v>
      </c>
      <c r="S62" s="39">
        <v>0</v>
      </c>
      <c r="T62" s="38">
        <f>SUMPRODUCT(LTA!J62:AN62,LTA!J$101:AN$101,LTA!J$103:AN$103)</f>
        <v>562.69000000000005</v>
      </c>
      <c r="U62" s="38">
        <f>SUMPRODUCT(LTA!J62:AN62,LTA!J$102:AN$102,LTA!J$103:AN$103)</f>
        <v>102.59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242.66</v>
      </c>
      <c r="Z62" s="35">
        <f>IEX!N62</f>
        <v>0</v>
      </c>
      <c r="AA62" s="76">
        <f>STOA!H62</f>
        <v>3.82</v>
      </c>
      <c r="AB62" s="76">
        <f>-STOA!N62</f>
        <v>0</v>
      </c>
      <c r="AC62">
        <f t="shared" si="0"/>
        <v>19.989420278717272</v>
      </c>
      <c r="AD62">
        <f t="shared" si="1"/>
        <v>2359.7034700447675</v>
      </c>
      <c r="AE62">
        <f>'IDT-1'!B62</f>
        <v>0</v>
      </c>
      <c r="AF62" s="25"/>
      <c r="AG62">
        <f t="shared" si="2"/>
        <v>2359.7034700447675</v>
      </c>
      <c r="AI62" s="35">
        <f>PXIL!H62</f>
        <v>0</v>
      </c>
      <c r="AJ62" s="35">
        <f>PXIL!N62</f>
        <v>0</v>
      </c>
      <c r="AK62" s="35">
        <f>RTM_IEX!H62</f>
        <v>68.900000000000006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253.2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12.859300833867865</v>
      </c>
      <c r="F63">
        <f>GT_Spot!P63</f>
        <v>0</v>
      </c>
      <c r="G63">
        <f>PPCL_NG!P63</f>
        <v>35.457163426925845</v>
      </c>
      <c r="H63">
        <f>PPCL_Spot!P63</f>
        <v>5.627320323655403</v>
      </c>
      <c r="I63">
        <f>Bawana_NG!P63</f>
        <v>134.61000000000004</v>
      </c>
      <c r="J63">
        <f>Bawana_RLNG!P63</f>
        <v>0</v>
      </c>
      <c r="K63">
        <f>Bawana_Spot!P63</f>
        <v>92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653.20515562223773</v>
      </c>
      <c r="P63" s="37">
        <v>118.51548305956781</v>
      </c>
      <c r="Q63" s="37">
        <v>38.29</v>
      </c>
      <c r="R63" s="39">
        <v>47.5</v>
      </c>
      <c r="S63" s="39">
        <v>0</v>
      </c>
      <c r="T63" s="38">
        <f>SUMPRODUCT(LTA!J63:AN63,LTA!J$101:AN$101,LTA!J$103:AN$103)</f>
        <v>532.06999999999994</v>
      </c>
      <c r="U63" s="38">
        <f>SUMPRODUCT(LTA!J63:AN63,LTA!J$102:AN$102,LTA!J$103:AN$103)</f>
        <v>104.69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242.66</v>
      </c>
      <c r="Z63" s="35">
        <f>IEX!N63</f>
        <v>0</v>
      </c>
      <c r="AA63" s="76">
        <f>STOA!H63</f>
        <v>3.82</v>
      </c>
      <c r="AB63" s="76">
        <f>-STOA!N63</f>
        <v>0</v>
      </c>
      <c r="AC63">
        <f t="shared" si="0"/>
        <v>19.889022915436538</v>
      </c>
      <c r="AD63">
        <f t="shared" si="1"/>
        <v>2347.8518003508179</v>
      </c>
      <c r="AE63">
        <f>'IDT-1'!B63</f>
        <v>0</v>
      </c>
      <c r="AF63" s="25"/>
      <c r="AG63">
        <f t="shared" si="2"/>
        <v>2347.8518003508179</v>
      </c>
      <c r="AI63" s="35">
        <f>PXIL!H63</f>
        <v>0</v>
      </c>
      <c r="AJ63" s="35">
        <f>PXIL!N63</f>
        <v>0</v>
      </c>
      <c r="AK63" s="35">
        <f>RTM_IEX!H63</f>
        <v>37.01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304.42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12.859300833867865</v>
      </c>
      <c r="F64">
        <f>GT_Spot!P64</f>
        <v>0</v>
      </c>
      <c r="G64">
        <f>PPCL_NG!P64</f>
        <v>35.457163426925845</v>
      </c>
      <c r="H64">
        <f>PPCL_Spot!P64</f>
        <v>5.627320323655403</v>
      </c>
      <c r="I64">
        <f>Bawana_NG!P64</f>
        <v>134.61000000000004</v>
      </c>
      <c r="J64">
        <f>Bawana_RLNG!P64</f>
        <v>0</v>
      </c>
      <c r="K64">
        <f>Bawana_Spot!P64</f>
        <v>92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655.44515562223773</v>
      </c>
      <c r="P64" s="37">
        <v>118.51548305956781</v>
      </c>
      <c r="Q64" s="37">
        <v>38.29</v>
      </c>
      <c r="R64" s="39">
        <v>47.5</v>
      </c>
      <c r="S64" s="39">
        <v>0</v>
      </c>
      <c r="T64" s="38">
        <f>SUMPRODUCT(LTA!J64:AN64,LTA!J$101:AN$101,LTA!J$103:AN$103)</f>
        <v>503.58000000000004</v>
      </c>
      <c r="U64" s="38">
        <f>SUMPRODUCT(LTA!J64:AN64,LTA!J$102:AN$102,LTA!J$103:AN$103)</f>
        <v>107.19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242.67000000000002</v>
      </c>
      <c r="Z64" s="35">
        <f>IEX!N64</f>
        <v>0</v>
      </c>
      <c r="AA64" s="76">
        <f>STOA!H64</f>
        <v>3.82</v>
      </c>
      <c r="AB64" s="76">
        <f>-STOA!N64</f>
        <v>0</v>
      </c>
      <c r="AC64">
        <f t="shared" si="0"/>
        <v>20.014350915436538</v>
      </c>
      <c r="AD64">
        <f t="shared" si="1"/>
        <v>2362.6464723508184</v>
      </c>
      <c r="AE64">
        <f>'IDT-1'!B64</f>
        <v>0</v>
      </c>
      <c r="AF64" s="25"/>
      <c r="AG64">
        <f t="shared" si="2"/>
        <v>2362.6464723508184</v>
      </c>
      <c r="AI64" s="35">
        <f>PXIL!H64</f>
        <v>0</v>
      </c>
      <c r="AJ64" s="35">
        <f>PXIL!N64</f>
        <v>0</v>
      </c>
      <c r="AK64" s="35">
        <f>RTM_IEX!H64</f>
        <v>46.68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333.41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12.859300833867865</v>
      </c>
      <c r="F65">
        <f>GT_Spot!P65</f>
        <v>0</v>
      </c>
      <c r="G65">
        <f>PPCL_NG!P65</f>
        <v>35.457163426925845</v>
      </c>
      <c r="H65">
        <f>PPCL_Spot!P65</f>
        <v>5.627320323655403</v>
      </c>
      <c r="I65">
        <f>Bawana_NG!P65</f>
        <v>134.61000000000004</v>
      </c>
      <c r="J65">
        <f>Bawana_RLNG!P65</f>
        <v>0</v>
      </c>
      <c r="K65">
        <f>Bawana_Spot!P65</f>
        <v>92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656.01610418007294</v>
      </c>
      <c r="P65" s="37">
        <v>118.51548305956781</v>
      </c>
      <c r="Q65" s="37">
        <v>38.29</v>
      </c>
      <c r="R65" s="39">
        <v>47.5</v>
      </c>
      <c r="S65" s="39">
        <v>0</v>
      </c>
      <c r="T65" s="38">
        <f>SUMPRODUCT(LTA!J65:AN65,LTA!J$101:AN$101,LTA!J$103:AN$103)</f>
        <v>470</v>
      </c>
      <c r="U65" s="38">
        <f>SUMPRODUCT(LTA!J65:AN65,LTA!J$102:AN$102,LTA!J$103:AN$103)</f>
        <v>102.4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242.66</v>
      </c>
      <c r="Z65" s="35">
        <f>IEX!N65</f>
        <v>0</v>
      </c>
      <c r="AA65" s="76">
        <f>STOA!H65</f>
        <v>3.82</v>
      </c>
      <c r="AB65" s="76">
        <f>-STOA!N65</f>
        <v>0</v>
      </c>
      <c r="AC65">
        <f t="shared" si="0"/>
        <v>20.140778883322355</v>
      </c>
      <c r="AD65">
        <f t="shared" si="1"/>
        <v>2377.5709929407676</v>
      </c>
      <c r="AE65">
        <f>'IDT-1'!B65</f>
        <v>0</v>
      </c>
      <c r="AF65" s="25"/>
      <c r="AG65">
        <f t="shared" si="2"/>
        <v>2377.5709929407676</v>
      </c>
      <c r="AI65" s="35">
        <f>PXIL!H65</f>
        <v>0</v>
      </c>
      <c r="AJ65" s="35">
        <f>PXIL!N65</f>
        <v>0</v>
      </c>
      <c r="AK65" s="35">
        <f>RTM_IEX!H65</f>
        <v>74.42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358.53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5.0064000000000002</v>
      </c>
      <c r="E66">
        <f>GT_NG!P66</f>
        <v>12.859300833867865</v>
      </c>
      <c r="F66">
        <f>GT_Spot!P66</f>
        <v>0</v>
      </c>
      <c r="G66">
        <f>PPCL_NG!P66</f>
        <v>35.457163426925845</v>
      </c>
      <c r="H66">
        <f>PPCL_Spot!P66</f>
        <v>4.92</v>
      </c>
      <c r="I66">
        <f>Bawana_NG!P66</f>
        <v>134.61000000000004</v>
      </c>
      <c r="J66">
        <f>Bawana_RLNG!P66</f>
        <v>0</v>
      </c>
      <c r="K66">
        <f>Bawana_Spot!P66</f>
        <v>92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656.01610418007294</v>
      </c>
      <c r="P66" s="37">
        <v>118.51548305956781</v>
      </c>
      <c r="Q66" s="37">
        <v>38.29</v>
      </c>
      <c r="R66" s="39">
        <v>47.5</v>
      </c>
      <c r="S66" s="39">
        <v>0</v>
      </c>
      <c r="T66" s="38">
        <f>SUMPRODUCT(LTA!J66:AN66,LTA!J$101:AN$101,LTA!J$103:AN$103)</f>
        <v>435.22</v>
      </c>
      <c r="U66" s="38">
        <f>SUMPRODUCT(LTA!J66:AN66,LTA!J$102:AN$102,LTA!J$103:AN$103)</f>
        <v>106.30000000000001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242.67000000000002</v>
      </c>
      <c r="Z66" s="35">
        <f>IEX!N66</f>
        <v>0</v>
      </c>
      <c r="AA66" s="76">
        <f>STOA!H66</f>
        <v>3.82</v>
      </c>
      <c r="AB66" s="76">
        <f>-STOA!N66</f>
        <v>0</v>
      </c>
      <c r="AC66">
        <f t="shared" si="0"/>
        <v>20.102833392603646</v>
      </c>
      <c r="AD66">
        <f t="shared" si="1"/>
        <v>2373.0916181078305</v>
      </c>
      <c r="AE66">
        <f>'IDT-1'!B66</f>
        <v>0</v>
      </c>
      <c r="AF66" s="25"/>
      <c r="AG66">
        <f t="shared" si="2"/>
        <v>2373.0916181078305</v>
      </c>
      <c r="AI66" s="35">
        <f>PXIL!H66</f>
        <v>0</v>
      </c>
      <c r="AJ66" s="35">
        <f>PXIL!N66</f>
        <v>0</v>
      </c>
      <c r="AK66" s="35">
        <f>RTM_IEX!H66</f>
        <v>82.15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377.86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5.0064000000000002</v>
      </c>
      <c r="E67">
        <f>GT_NG!P67</f>
        <v>12.859300833867865</v>
      </c>
      <c r="F67">
        <f>GT_Spot!P67</f>
        <v>0</v>
      </c>
      <c r="G67">
        <f>PPCL_NG!P67</f>
        <v>35.457163426925845</v>
      </c>
      <c r="H67">
        <f>PPCL_Spot!P67</f>
        <v>4.92</v>
      </c>
      <c r="I67">
        <f>Bawana_NG!P67</f>
        <v>134.61000000000004</v>
      </c>
      <c r="J67">
        <f>Bawana_RLNG!P67</f>
        <v>0</v>
      </c>
      <c r="K67">
        <f>Bawana_Spot!P67</f>
        <v>92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698.91487418297004</v>
      </c>
      <c r="P67" s="37">
        <v>118.51548305956781</v>
      </c>
      <c r="Q67" s="37">
        <v>38.29</v>
      </c>
      <c r="R67" s="39">
        <v>47.5</v>
      </c>
      <c r="S67" s="39">
        <v>0</v>
      </c>
      <c r="T67" s="38">
        <f>SUMPRODUCT(LTA!J67:AN67,LTA!J$101:AN$101,LTA!J$103:AN$103)</f>
        <v>399.86</v>
      </c>
      <c r="U67" s="38">
        <f>SUMPRODUCT(LTA!J67:AN67,LTA!J$102:AN$102,LTA!J$103:AN$103)</f>
        <v>109.80000000000001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242.66</v>
      </c>
      <c r="Z67" s="35">
        <f>IEX!N67</f>
        <v>0</v>
      </c>
      <c r="AA67" s="76">
        <f>STOA!H67</f>
        <v>3.67</v>
      </c>
      <c r="AB67" s="76">
        <f>-STOA!N67</f>
        <v>0</v>
      </c>
      <c r="AC67">
        <f t="shared" si="0"/>
        <v>20.610687060627985</v>
      </c>
      <c r="AD67">
        <f t="shared" si="1"/>
        <v>2433.0425344427035</v>
      </c>
      <c r="AE67">
        <f>'IDT-1'!B67</f>
        <v>0</v>
      </c>
      <c r="AF67" s="25"/>
      <c r="AG67">
        <f t="shared" si="2"/>
        <v>2433.0425344427035</v>
      </c>
      <c r="AI67" s="35">
        <f>PXIL!H67</f>
        <v>0</v>
      </c>
      <c r="AJ67" s="35">
        <f>PXIL!N67</f>
        <v>0</v>
      </c>
      <c r="AK67" s="35">
        <f>RTM_IEX!H67</f>
        <v>94.03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415.56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5.0064000000000002</v>
      </c>
      <c r="E68">
        <f>GT_NG!P68</f>
        <v>12.859300833867865</v>
      </c>
      <c r="F68">
        <f>GT_Spot!P68</f>
        <v>0</v>
      </c>
      <c r="G68">
        <f>PPCL_NG!P68</f>
        <v>35.457163426925845</v>
      </c>
      <c r="H68">
        <f>PPCL_Spot!P68</f>
        <v>4.92</v>
      </c>
      <c r="I68">
        <f>Bawana_NG!P68</f>
        <v>134.61000000000004</v>
      </c>
      <c r="J68">
        <f>Bawana_RLNG!P68</f>
        <v>0</v>
      </c>
      <c r="K68">
        <f>Bawana_Spot!P68</f>
        <v>92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711.30212039229082</v>
      </c>
      <c r="P68" s="37">
        <v>118.51548305956781</v>
      </c>
      <c r="Q68" s="37">
        <v>38.29</v>
      </c>
      <c r="R68" s="39">
        <v>47.5</v>
      </c>
      <c r="S68" s="39">
        <v>0</v>
      </c>
      <c r="T68" s="38">
        <f>SUMPRODUCT(LTA!J68:AN68,LTA!J$101:AN$101,LTA!J$103:AN$103)</f>
        <v>359.57</v>
      </c>
      <c r="U68" s="38">
        <f>SUMPRODUCT(LTA!J68:AN68,LTA!J$102:AN$102,LTA!J$103:AN$103)</f>
        <v>113.19999999999999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242.66</v>
      </c>
      <c r="Z68" s="35">
        <f>IEX!N68</f>
        <v>0</v>
      </c>
      <c r="AA68" s="76">
        <f>STOA!H68</f>
        <v>3.67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20.388651928786281</v>
      </c>
      <c r="AD68">
        <f t="shared" ref="AD68:AD98" si="4">SUM(B68:AB68,AI68:AV68)-AC68</f>
        <v>2406.8318157838662</v>
      </c>
      <c r="AE68">
        <f>'IDT-1'!B68</f>
        <v>0</v>
      </c>
      <c r="AF68" s="25"/>
      <c r="AG68">
        <f t="shared" ref="AG68:AG98" si="5">SUM(AD68:AF68)</f>
        <v>2406.8318157838662</v>
      </c>
      <c r="AI68" s="35">
        <f>PXIL!H68</f>
        <v>0</v>
      </c>
      <c r="AJ68" s="35">
        <f>PXIL!N68</f>
        <v>0</v>
      </c>
      <c r="AK68" s="35">
        <f>RTM_IEX!H68</f>
        <v>49.58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458.08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5.0064000000000002</v>
      </c>
      <c r="E69">
        <f>GT_NG!P69</f>
        <v>12.859300833867865</v>
      </c>
      <c r="F69">
        <f>GT_Spot!P69</f>
        <v>0</v>
      </c>
      <c r="G69">
        <f>PPCL_NG!P69</f>
        <v>35.457163426925845</v>
      </c>
      <c r="H69">
        <f>PPCL_Spot!P69</f>
        <v>4.92</v>
      </c>
      <c r="I69">
        <f>Bawana_NG!P69</f>
        <v>134.61000000000004</v>
      </c>
      <c r="J69">
        <f>Bawana_RLNG!P69</f>
        <v>0</v>
      </c>
      <c r="K69">
        <f>Bawana_Spot!P69</f>
        <v>92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742.15379682057858</v>
      </c>
      <c r="P69" s="37">
        <v>89.06</v>
      </c>
      <c r="Q69" s="37">
        <v>38.29</v>
      </c>
      <c r="R69" s="39">
        <v>47.5</v>
      </c>
      <c r="S69" s="39">
        <v>0</v>
      </c>
      <c r="T69" s="38">
        <f>SUMPRODUCT(LTA!J69:AN69,LTA!J$101:AN$101,LTA!J$103:AN$103)</f>
        <v>318.75</v>
      </c>
      <c r="U69" s="38">
        <f>SUMPRODUCT(LTA!J69:AN69,LTA!J$102:AN$102,LTA!J$103:AN$103)</f>
        <v>113.30000000000001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242.66</v>
      </c>
      <c r="Z69" s="35">
        <f>IEX!N69</f>
        <v>0</v>
      </c>
      <c r="AA69" s="76">
        <f>STOA!H69</f>
        <v>3.67</v>
      </c>
      <c r="AB69" s="76">
        <f>-STOA!N69</f>
        <v>0</v>
      </c>
      <c r="AC69">
        <f t="shared" si="3"/>
        <v>20.642635953083527</v>
      </c>
      <c r="AD69">
        <f t="shared" si="4"/>
        <v>2436.8140251282894</v>
      </c>
      <c r="AE69">
        <f>'IDT-1'!B69</f>
        <v>0</v>
      </c>
      <c r="AF69" s="25"/>
      <c r="AG69">
        <f t="shared" si="5"/>
        <v>2436.8140251282894</v>
      </c>
      <c r="AI69" s="35">
        <f>PXIL!H69</f>
        <v>0</v>
      </c>
      <c r="AJ69" s="35">
        <f>PXIL!N69</f>
        <v>0</v>
      </c>
      <c r="AK69" s="35">
        <f>RTM_IEX!H69</f>
        <v>103.69000000000001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473.53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5.0064000000000002</v>
      </c>
      <c r="E70">
        <f>GT_NG!P70</f>
        <v>12.859300833867865</v>
      </c>
      <c r="F70">
        <f>GT_Spot!P70</f>
        <v>0</v>
      </c>
      <c r="G70">
        <f>PPCL_NG!P70</f>
        <v>35.457163426925845</v>
      </c>
      <c r="H70">
        <f>PPCL_Spot!P70</f>
        <v>4.92</v>
      </c>
      <c r="I70">
        <f>Bawana_NG!P70</f>
        <v>134.61000000000004</v>
      </c>
      <c r="J70">
        <f>Bawana_RLNG!P70</f>
        <v>0</v>
      </c>
      <c r="K70">
        <f>Bawana_Spot!P70</f>
        <v>92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766.3140010487831</v>
      </c>
      <c r="P70" s="37">
        <v>89.06</v>
      </c>
      <c r="Q70" s="37">
        <v>38.29</v>
      </c>
      <c r="R70" s="39">
        <v>41.26</v>
      </c>
      <c r="S70" s="39">
        <v>0</v>
      </c>
      <c r="T70" s="38">
        <f>SUMPRODUCT(LTA!J70:AN70,LTA!J$101:AN$101,LTA!J$103:AN$103)</f>
        <v>276.99</v>
      </c>
      <c r="U70" s="38">
        <f>SUMPRODUCT(LTA!J70:AN70,LTA!J$102:AN$102,LTA!J$103:AN$103)</f>
        <v>114.4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242.67000000000002</v>
      </c>
      <c r="Z70" s="35">
        <f>IEX!N70</f>
        <v>0</v>
      </c>
      <c r="AA70" s="76">
        <f>STOA!H70</f>
        <v>3.67</v>
      </c>
      <c r="AB70" s="76">
        <f>-STOA!N70</f>
        <v>0</v>
      </c>
      <c r="AC70">
        <f t="shared" si="3"/>
        <v>20.435577668600445</v>
      </c>
      <c r="AD70">
        <f t="shared" si="4"/>
        <v>2412.3712876409763</v>
      </c>
      <c r="AE70">
        <f>'IDT-1'!B70</f>
        <v>0</v>
      </c>
      <c r="AF70" s="25"/>
      <c r="AG70">
        <f t="shared" si="5"/>
        <v>2412.3712876409763</v>
      </c>
      <c r="AI70" s="35">
        <f>PXIL!H70</f>
        <v>0</v>
      </c>
      <c r="AJ70" s="35">
        <f>PXIL!N70</f>
        <v>0</v>
      </c>
      <c r="AK70" s="35">
        <f>RTM_IEX!H70</f>
        <v>87.27000000000001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488.03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5.0064000000000002</v>
      </c>
      <c r="E71">
        <f>GT_NG!P71</f>
        <v>12.859300833867865</v>
      </c>
      <c r="F71">
        <f>GT_Spot!P71</f>
        <v>0</v>
      </c>
      <c r="G71">
        <f>PPCL_NG!P71</f>
        <v>35.457163426925845</v>
      </c>
      <c r="H71">
        <f>PPCL_Spot!P71</f>
        <v>4.92</v>
      </c>
      <c r="I71">
        <f>Bawana_NG!P71</f>
        <v>134.61000000000004</v>
      </c>
      <c r="J71">
        <f>Bawana_RLNG!P71</f>
        <v>0</v>
      </c>
      <c r="K71">
        <f>Bawana_Spot!P71</f>
        <v>92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778.92742838215861</v>
      </c>
      <c r="P71" s="37">
        <v>89.06</v>
      </c>
      <c r="Q71" s="37">
        <v>38.29</v>
      </c>
      <c r="R71" s="39">
        <v>36.67</v>
      </c>
      <c r="S71" s="39">
        <v>0</v>
      </c>
      <c r="T71" s="38">
        <f>SUMPRODUCT(LTA!J71:AN71,LTA!J$101:AN$101,LTA!J$103:AN$103)</f>
        <v>238.95</v>
      </c>
      <c r="U71" s="38">
        <f>SUMPRODUCT(LTA!J71:AN71,LTA!J$102:AN$102,LTA!J$103:AN$103)</f>
        <v>125.69999999999999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738.42</v>
      </c>
      <c r="Z71" s="35">
        <f>IEX!N71</f>
        <v>0</v>
      </c>
      <c r="AA71" s="76">
        <f>STOA!H71</f>
        <v>3.62</v>
      </c>
      <c r="AB71" s="76">
        <f>-STOA!N71</f>
        <v>0</v>
      </c>
      <c r="AC71">
        <f t="shared" si="3"/>
        <v>19.953110458200801</v>
      </c>
      <c r="AD71">
        <f t="shared" si="4"/>
        <v>2355.4171821847517</v>
      </c>
      <c r="AE71">
        <f>'IDT-1'!B71</f>
        <v>0</v>
      </c>
      <c r="AF71" s="25"/>
      <c r="AG71">
        <f t="shared" si="5"/>
        <v>2355.4171821847517</v>
      </c>
      <c r="AI71" s="35">
        <f>PXIL!H71</f>
        <v>0</v>
      </c>
      <c r="AJ71" s="35">
        <f>PXIL!N71</f>
        <v>0</v>
      </c>
      <c r="AK71" s="35">
        <f>RTM_IEX!H71</f>
        <v>40.880000000000003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5.0064000000000002</v>
      </c>
      <c r="E72">
        <f>GT_NG!P72</f>
        <v>12.859300833867865</v>
      </c>
      <c r="F72">
        <f>GT_Spot!P72</f>
        <v>0</v>
      </c>
      <c r="G72">
        <f>PPCL_NG!P72</f>
        <v>35.457163426925845</v>
      </c>
      <c r="H72">
        <f>PPCL_Spot!P72</f>
        <v>4.92</v>
      </c>
      <c r="I72">
        <f>Bawana_NG!P72</f>
        <v>134.61000000000004</v>
      </c>
      <c r="J72">
        <f>Bawana_RLNG!P72</f>
        <v>0</v>
      </c>
      <c r="K72">
        <f>Bawana_Spot!P72</f>
        <v>92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778.92742838215861</v>
      </c>
      <c r="P72" s="37">
        <v>89.06</v>
      </c>
      <c r="Q72" s="37">
        <v>38.29</v>
      </c>
      <c r="R72" s="39">
        <v>25.23</v>
      </c>
      <c r="S72" s="39">
        <v>0</v>
      </c>
      <c r="T72" s="38">
        <f>SUMPRODUCT(LTA!J72:AN72,LTA!J$101:AN$101,LTA!J$103:AN$103)</f>
        <v>199.13</v>
      </c>
      <c r="U72" s="38">
        <f>SUMPRODUCT(LTA!J72:AN72,LTA!J$102:AN$102,LTA!J$103:AN$103)</f>
        <v>126.9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750.02</v>
      </c>
      <c r="Z72" s="35">
        <f>IEX!N72</f>
        <v>0</v>
      </c>
      <c r="AA72" s="76">
        <f>STOA!H72</f>
        <v>3.62</v>
      </c>
      <c r="AB72" s="76">
        <f>-STOA!N72</f>
        <v>0</v>
      </c>
      <c r="AC72">
        <f t="shared" si="3"/>
        <v>19.759910458200796</v>
      </c>
      <c r="AD72">
        <f t="shared" si="4"/>
        <v>2332.6103821847514</v>
      </c>
      <c r="AE72">
        <f>'IDT-1'!B72</f>
        <v>0</v>
      </c>
      <c r="AF72" s="25"/>
      <c r="AG72">
        <f t="shared" si="5"/>
        <v>2332.6103821847514</v>
      </c>
      <c r="AI72" s="35">
        <f>PXIL!H72</f>
        <v>0</v>
      </c>
      <c r="AJ72" s="35">
        <f>PXIL!N72</f>
        <v>0</v>
      </c>
      <c r="AK72" s="35">
        <f>RTM_IEX!H72</f>
        <v>56.339999999999996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5.0064000000000002</v>
      </c>
      <c r="E73">
        <f>GT_NG!P73</f>
        <v>12.859300833867865</v>
      </c>
      <c r="F73">
        <f>GT_Spot!P73</f>
        <v>0</v>
      </c>
      <c r="G73">
        <f>PPCL_NG!P73</f>
        <v>35.457163426925845</v>
      </c>
      <c r="H73">
        <f>PPCL_Spot!P73</f>
        <v>4.92</v>
      </c>
      <c r="I73">
        <f>Bawana_NG!P73</f>
        <v>134.61000000000004</v>
      </c>
      <c r="J73">
        <f>Bawana_RLNG!P73</f>
        <v>0</v>
      </c>
      <c r="K73">
        <f>Bawana_Spot!P73</f>
        <v>92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778.86594038215867</v>
      </c>
      <c r="P73" s="37">
        <v>89.06</v>
      </c>
      <c r="Q73" s="37">
        <v>38.29</v>
      </c>
      <c r="R73" s="39">
        <v>17.350000000000001</v>
      </c>
      <c r="S73" s="39">
        <v>0</v>
      </c>
      <c r="T73" s="38">
        <f>SUMPRODUCT(LTA!J73:AN73,LTA!J$101:AN$101,LTA!J$103:AN$103)</f>
        <v>168.95</v>
      </c>
      <c r="U73" s="38">
        <f>SUMPRODUCT(LTA!J73:AN73,LTA!J$102:AN$102,LTA!J$103:AN$103)</f>
        <v>125.80000000000001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402.12</v>
      </c>
      <c r="Z73" s="35">
        <f>IEX!N73</f>
        <v>0</v>
      </c>
      <c r="AA73" s="76">
        <f>STOA!H73</f>
        <v>351.33000000000004</v>
      </c>
      <c r="AB73" s="76">
        <f>-STOA!N73</f>
        <v>0</v>
      </c>
      <c r="AC73">
        <f t="shared" si="3"/>
        <v>19.653721959000794</v>
      </c>
      <c r="AD73">
        <f t="shared" si="4"/>
        <v>2320.0750826839512</v>
      </c>
      <c r="AE73">
        <f>'IDT-1'!B73</f>
        <v>0</v>
      </c>
      <c r="AF73" s="25"/>
      <c r="AG73">
        <f t="shared" si="5"/>
        <v>2320.0750826839512</v>
      </c>
      <c r="AI73" s="35">
        <f>PXIL!H73</f>
        <v>0</v>
      </c>
      <c r="AJ73" s="35">
        <f>PXIL!N73</f>
        <v>0</v>
      </c>
      <c r="AK73" s="35">
        <f>RTM_IEX!H73</f>
        <v>83.11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5.0064000000000002</v>
      </c>
      <c r="E74">
        <f>GT_NG!P74</f>
        <v>12.859300833867865</v>
      </c>
      <c r="F74">
        <f>GT_Spot!P74</f>
        <v>0</v>
      </c>
      <c r="G74">
        <f>PPCL_NG!P74</f>
        <v>35.457163426925845</v>
      </c>
      <c r="H74">
        <f>PPCL_Spot!P74</f>
        <v>4.92</v>
      </c>
      <c r="I74">
        <f>Bawana_NG!P74</f>
        <v>134.61000000000004</v>
      </c>
      <c r="J74">
        <f>Bawana_RLNG!P74</f>
        <v>0</v>
      </c>
      <c r="K74">
        <f>Bawana_Spot!P74</f>
        <v>92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809.06677449620952</v>
      </c>
      <c r="P74" s="37">
        <v>89.06</v>
      </c>
      <c r="Q74" s="37">
        <v>38.29</v>
      </c>
      <c r="R74" s="39">
        <v>11.520000000000001</v>
      </c>
      <c r="S74" s="39">
        <v>0</v>
      </c>
      <c r="T74" s="38">
        <f>SUMPRODUCT(LTA!J74:AN74,LTA!J$101:AN$101,LTA!J$103:AN$103)</f>
        <v>138.12</v>
      </c>
      <c r="U74" s="38">
        <f>SUMPRODUCT(LTA!J74:AN74,LTA!J$102:AN$102,LTA!J$103:AN$103)</f>
        <v>127.30000000000001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308.04000000000002</v>
      </c>
      <c r="Z74" s="35">
        <f>IEX!N74</f>
        <v>0</v>
      </c>
      <c r="AA74" s="76">
        <f>STOA!H74</f>
        <v>351.33000000000004</v>
      </c>
      <c r="AB74" s="76">
        <f>-STOA!N74</f>
        <v>0</v>
      </c>
      <c r="AC74">
        <f t="shared" si="3"/>
        <v>19.110080965558826</v>
      </c>
      <c r="AD74">
        <f t="shared" si="4"/>
        <v>2255.8995577914443</v>
      </c>
      <c r="AE74">
        <f>'IDT-1'!B74</f>
        <v>0</v>
      </c>
      <c r="AF74" s="25"/>
      <c r="AG74">
        <f t="shared" si="5"/>
        <v>2255.8995577914443</v>
      </c>
      <c r="AI74" s="35">
        <f>PXIL!H74</f>
        <v>0</v>
      </c>
      <c r="AJ74" s="35">
        <f>PXIL!N74</f>
        <v>0</v>
      </c>
      <c r="AK74" s="35">
        <f>RTM_IEX!H74</f>
        <v>117.43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5.0064000000000002</v>
      </c>
      <c r="E75">
        <f>GT_NG!P75</f>
        <v>12.570208540218472</v>
      </c>
      <c r="F75">
        <f>GT_Spot!P75</f>
        <v>0</v>
      </c>
      <c r="G75">
        <f>PPCL_NG!P75</f>
        <v>35.457163426925845</v>
      </c>
      <c r="H75">
        <f>PPCL_Spot!P75</f>
        <v>5.627320323655403</v>
      </c>
      <c r="I75">
        <f>Bawana_NG!P75</f>
        <v>134.60530058651028</v>
      </c>
      <c r="J75">
        <f>Bawana_RLNG!P75</f>
        <v>0</v>
      </c>
      <c r="K75">
        <f>Bawana_Spot!P75</f>
        <v>190.87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854.24415143057604</v>
      </c>
      <c r="P75" s="37">
        <v>89.06</v>
      </c>
      <c r="Q75" s="37">
        <v>38.29</v>
      </c>
      <c r="R75" s="39">
        <v>0</v>
      </c>
      <c r="S75" s="39">
        <v>0</v>
      </c>
      <c r="T75" s="38">
        <f>SUMPRODUCT(LTA!J75:AN75,LTA!J$101:AN$101,LTA!J$103:AN$103)</f>
        <v>117.78</v>
      </c>
      <c r="U75" s="38">
        <f>SUMPRODUCT(LTA!J75:AN75,LTA!J$102:AN$102,LTA!J$103:AN$103)</f>
        <v>141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264.04000000000002</v>
      </c>
      <c r="Z75" s="35">
        <f>IEX!N75</f>
        <v>0</v>
      </c>
      <c r="AA75" s="76">
        <f>STOA!H75</f>
        <v>408.35</v>
      </c>
      <c r="AB75" s="76">
        <f>-STOA!N75</f>
        <v>0</v>
      </c>
      <c r="AC75">
        <f t="shared" si="3"/>
        <v>19.84601257218624</v>
      </c>
      <c r="AD75">
        <f t="shared" si="4"/>
        <v>2342.7745317356994</v>
      </c>
      <c r="AE75">
        <f>'IDT-1'!B75</f>
        <v>0</v>
      </c>
      <c r="AF75" s="25"/>
      <c r="AG75">
        <f t="shared" si="5"/>
        <v>2342.7745317356994</v>
      </c>
      <c r="AI75" s="35">
        <f>PXIL!H75</f>
        <v>0</v>
      </c>
      <c r="AJ75" s="35">
        <f>PXIL!N75</f>
        <v>0</v>
      </c>
      <c r="AK75" s="35">
        <f>RTM_IEX!H75</f>
        <v>65.72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5.0064000000000002</v>
      </c>
      <c r="E76">
        <f>GT_NG!P76</f>
        <v>12.570208540218472</v>
      </c>
      <c r="F76">
        <f>GT_Spot!P76</f>
        <v>0</v>
      </c>
      <c r="G76">
        <f>PPCL_NG!P76</f>
        <v>35.457163426925845</v>
      </c>
      <c r="H76">
        <f>PPCL_Spot!P76</f>
        <v>5.627320323655403</v>
      </c>
      <c r="I76">
        <f>Bawana_NG!P76</f>
        <v>134.60530058651028</v>
      </c>
      <c r="J76">
        <f>Bawana_RLNG!P76</f>
        <v>0</v>
      </c>
      <c r="K76">
        <f>Bawana_Spot!P76</f>
        <v>135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952.30840056078353</v>
      </c>
      <c r="P76" s="37">
        <v>89.06</v>
      </c>
      <c r="Q76" s="37">
        <v>38.29</v>
      </c>
      <c r="R76" s="39">
        <v>0</v>
      </c>
      <c r="S76" s="39">
        <v>0</v>
      </c>
      <c r="T76" s="38">
        <f>SUMPRODUCT(LTA!J76:AN76,LTA!J$101:AN$101,LTA!J$103:AN$103)</f>
        <v>103.78</v>
      </c>
      <c r="U76" s="38">
        <f>SUMPRODUCT(LTA!J76:AN76,LTA!J$102:AN$102,LTA!J$103:AN$103)</f>
        <v>141.4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254.81</v>
      </c>
      <c r="Z76" s="35">
        <f>IEX!N76</f>
        <v>0</v>
      </c>
      <c r="AA76" s="76">
        <f>STOA!H76</f>
        <v>410.28000000000003</v>
      </c>
      <c r="AB76" s="76">
        <f>-STOA!N76</f>
        <v>0</v>
      </c>
      <c r="AC76">
        <f t="shared" si="3"/>
        <v>19.675780264879986</v>
      </c>
      <c r="AD76">
        <f t="shared" si="4"/>
        <v>2322.6790131732137</v>
      </c>
      <c r="AE76">
        <f>'IDT-1'!B76</f>
        <v>0</v>
      </c>
      <c r="AF76" s="25"/>
      <c r="AG76">
        <f t="shared" si="5"/>
        <v>2322.6790131732137</v>
      </c>
      <c r="AI76" s="35">
        <f>PXIL!H76</f>
        <v>0</v>
      </c>
      <c r="AJ76" s="35">
        <f>PXIL!N76</f>
        <v>0</v>
      </c>
      <c r="AK76" s="35">
        <f>RTM_IEX!H76</f>
        <v>24.16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5.0064000000000002</v>
      </c>
      <c r="E77">
        <f>GT_NG!P77</f>
        <v>12.570208540218472</v>
      </c>
      <c r="F77">
        <f>GT_Spot!P77</f>
        <v>0</v>
      </c>
      <c r="G77">
        <f>PPCL_NG!P77</f>
        <v>35.457163426925845</v>
      </c>
      <c r="H77">
        <f>PPCL_Spot!P77</f>
        <v>5.627320323655403</v>
      </c>
      <c r="I77">
        <f>Bawana_NG!P77</f>
        <v>134.60530058651028</v>
      </c>
      <c r="J77">
        <f>Bawana_RLNG!P77</f>
        <v>0</v>
      </c>
      <c r="K77">
        <f>Bawana_Spot!P77</f>
        <v>113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974.81402518985635</v>
      </c>
      <c r="P77" s="37">
        <v>89.06</v>
      </c>
      <c r="Q77" s="37">
        <v>38.29</v>
      </c>
      <c r="R77" s="39">
        <v>0</v>
      </c>
      <c r="S77" s="39">
        <v>0</v>
      </c>
      <c r="T77" s="38">
        <f>SUMPRODUCT(LTA!J77:AN77,LTA!J$101:AN$101,LTA!J$103:AN$103)</f>
        <v>96.740000000000009</v>
      </c>
      <c r="U77" s="38">
        <f>SUMPRODUCT(LTA!J77:AN77,LTA!J$102:AN$102,LTA!J$103:AN$103)</f>
        <v>141.80000000000001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249.29</v>
      </c>
      <c r="Z77" s="35">
        <f>IEX!N77</f>
        <v>0</v>
      </c>
      <c r="AA77" s="76">
        <f>STOA!H77</f>
        <v>416.08000000000004</v>
      </c>
      <c r="AB77" s="76">
        <f>-STOA!N77</f>
        <v>0</v>
      </c>
      <c r="AC77">
        <f t="shared" si="3"/>
        <v>19.788219511764197</v>
      </c>
      <c r="AD77">
        <f t="shared" si="4"/>
        <v>2335.952198555402</v>
      </c>
      <c r="AE77">
        <f>'IDT-1'!B77</f>
        <v>0</v>
      </c>
      <c r="AF77" s="25"/>
      <c r="AG77">
        <f t="shared" si="5"/>
        <v>2335.952198555402</v>
      </c>
      <c r="AI77" s="35">
        <f>PXIL!H77</f>
        <v>0</v>
      </c>
      <c r="AJ77" s="35">
        <f>PXIL!N77</f>
        <v>0</v>
      </c>
      <c r="AK77" s="35">
        <f>RTM_IEX!H77</f>
        <v>9.43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33.97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5.0064000000000002</v>
      </c>
      <c r="E78">
        <f>GT_NG!P78</f>
        <v>12.570208540218472</v>
      </c>
      <c r="F78">
        <f>GT_Spot!P78</f>
        <v>0</v>
      </c>
      <c r="G78">
        <f>PPCL_NG!P78</f>
        <v>35.457163426925845</v>
      </c>
      <c r="H78">
        <f>PPCL_Spot!P78</f>
        <v>5.627320323655403</v>
      </c>
      <c r="I78">
        <f>Bawana_NG!P78</f>
        <v>134.60530058651028</v>
      </c>
      <c r="J78">
        <f>Bawana_RLNG!P78</f>
        <v>0</v>
      </c>
      <c r="K78">
        <f>Bawana_Spot!P78</f>
        <v>117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957.9435460231897</v>
      </c>
      <c r="P78" s="37">
        <v>89.06</v>
      </c>
      <c r="Q78" s="37">
        <v>38.29</v>
      </c>
      <c r="R78" s="39">
        <v>0</v>
      </c>
      <c r="S78" s="39">
        <v>0</v>
      </c>
      <c r="T78" s="38">
        <f>SUMPRODUCT(LTA!J78:AN78,LTA!J$101:AN$101,LTA!J$103:AN$103)</f>
        <v>95.06</v>
      </c>
      <c r="U78" s="38">
        <f>SUMPRODUCT(LTA!J78:AN78,LTA!J$102:AN$102,LTA!J$103:AN$103)</f>
        <v>142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254.52999999999997</v>
      </c>
      <c r="Z78" s="35">
        <f>IEX!N78</f>
        <v>0</v>
      </c>
      <c r="AA78" s="76">
        <f>STOA!H78</f>
        <v>419.94000000000005</v>
      </c>
      <c r="AB78" s="76">
        <f>-STOA!N78</f>
        <v>0</v>
      </c>
      <c r="AC78">
        <f t="shared" si="3"/>
        <v>19.866083486764197</v>
      </c>
      <c r="AD78">
        <f t="shared" si="4"/>
        <v>2345.1438554137358</v>
      </c>
      <c r="AE78">
        <f>'IDT-1'!B78</f>
        <v>0</v>
      </c>
      <c r="AF78" s="25"/>
      <c r="AG78">
        <f t="shared" si="5"/>
        <v>2345.1438554137358</v>
      </c>
      <c r="AI78" s="35">
        <f>PXIL!H78</f>
        <v>0</v>
      </c>
      <c r="AJ78" s="35">
        <f>PXIL!N78</f>
        <v>0</v>
      </c>
      <c r="AK78" s="35">
        <f>RTM_IEX!H78</f>
        <v>7.42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50.5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5.0064000000000002</v>
      </c>
      <c r="E79">
        <f>GT_NG!P79</f>
        <v>12.982552918537525</v>
      </c>
      <c r="F79">
        <f>GT_Spot!P79</f>
        <v>0</v>
      </c>
      <c r="G79">
        <f>PPCL_NG!P79</f>
        <v>35.457163426925845</v>
      </c>
      <c r="H79">
        <f>PPCL_Spot!P79</f>
        <v>5.627320323655403</v>
      </c>
      <c r="I79">
        <f>Bawana_NG!P79</f>
        <v>104.17593062770986</v>
      </c>
      <c r="J79">
        <f>Bawana_RLNG!P79</f>
        <v>0</v>
      </c>
      <c r="K79">
        <f>Bawana_Spot!P79</f>
        <v>92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954.68035541956192</v>
      </c>
      <c r="P79" s="37">
        <v>89.06</v>
      </c>
      <c r="Q79" s="37">
        <v>38.29</v>
      </c>
      <c r="R79" s="39">
        <v>0</v>
      </c>
      <c r="S79" s="39">
        <v>0</v>
      </c>
      <c r="T79" s="38">
        <f>SUMPRODUCT(LTA!J79:AN79,LTA!J$101:AN$101,LTA!J$103:AN$103)</f>
        <v>103.79</v>
      </c>
      <c r="U79" s="38">
        <f>SUMPRODUCT(LTA!J79:AN79,LTA!J$102:AN$102,LTA!J$103:AN$103)</f>
        <v>142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241.98</v>
      </c>
      <c r="Z79" s="35">
        <f>IEX!N79</f>
        <v>0</v>
      </c>
      <c r="AA79" s="76">
        <f>STOA!H79</f>
        <v>556.17000000000007</v>
      </c>
      <c r="AB79" s="76">
        <f>-STOA!N79</f>
        <v>0</v>
      </c>
      <c r="AC79">
        <f t="shared" si="3"/>
        <v>20.002245670817679</v>
      </c>
      <c r="AD79">
        <f t="shared" si="4"/>
        <v>2361.2174770455731</v>
      </c>
      <c r="AE79">
        <f>'IDT-1'!B79</f>
        <v>0</v>
      </c>
      <c r="AF79" s="25"/>
      <c r="AG79">
        <f t="shared" si="5"/>
        <v>2361.2174770455731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5.0064000000000002</v>
      </c>
      <c r="E80">
        <f>GT_NG!P80</f>
        <v>12.982552918537525</v>
      </c>
      <c r="F80">
        <f>GT_Spot!P80</f>
        <v>0</v>
      </c>
      <c r="G80">
        <f>PPCL_NG!P80</f>
        <v>35.457163426925845</v>
      </c>
      <c r="H80">
        <f>PPCL_Spot!P80</f>
        <v>5.627320323655403</v>
      </c>
      <c r="I80">
        <f>Bawana_NG!P80</f>
        <v>104.17593062770986</v>
      </c>
      <c r="J80">
        <f>Bawana_RLNG!P80</f>
        <v>0</v>
      </c>
      <c r="K80">
        <f>Bawana_Spot!P80</f>
        <v>92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954.74184341956197</v>
      </c>
      <c r="P80" s="37">
        <v>89.06</v>
      </c>
      <c r="Q80" s="37">
        <v>38.29</v>
      </c>
      <c r="R80" s="39">
        <v>0</v>
      </c>
      <c r="S80" s="39">
        <v>0</v>
      </c>
      <c r="T80" s="38">
        <f>SUMPRODUCT(LTA!J80:AN80,LTA!J$101:AN$101,LTA!J$103:AN$103)</f>
        <v>102.67</v>
      </c>
      <c r="U80" s="38">
        <f>SUMPRODUCT(LTA!J80:AN80,LTA!J$102:AN$102,LTA!J$103:AN$103)</f>
        <v>142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241.98</v>
      </c>
      <c r="Z80" s="35">
        <f>IEX!N80</f>
        <v>0</v>
      </c>
      <c r="AA80" s="76">
        <f>STOA!H80</f>
        <v>561</v>
      </c>
      <c r="AB80" s="76">
        <f>-STOA!N80</f>
        <v>0</v>
      </c>
      <c r="AC80">
        <f t="shared" si="3"/>
        <v>20.033926170017683</v>
      </c>
      <c r="AD80">
        <f t="shared" si="4"/>
        <v>2364.9572845463731</v>
      </c>
      <c r="AE80">
        <f>'IDT-1'!B80</f>
        <v>0</v>
      </c>
      <c r="AF80" s="25"/>
      <c r="AG80">
        <f t="shared" si="5"/>
        <v>2364.9572845463731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5.0064000000000002</v>
      </c>
      <c r="E81">
        <f>GT_NG!P81</f>
        <v>12.982552918537525</v>
      </c>
      <c r="F81">
        <f>GT_Spot!P81</f>
        <v>0</v>
      </c>
      <c r="G81">
        <f>PPCL_NG!P81</f>
        <v>35.457163426925845</v>
      </c>
      <c r="H81">
        <f>PPCL_Spot!P81</f>
        <v>5.627320323655403</v>
      </c>
      <c r="I81">
        <f>Bawana_NG!P81</f>
        <v>104.17593062770986</v>
      </c>
      <c r="J81">
        <f>Bawana_RLNG!P81</f>
        <v>0</v>
      </c>
      <c r="K81">
        <f>Bawana_Spot!P81</f>
        <v>124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928.15596957253069</v>
      </c>
      <c r="P81" s="37">
        <v>89.06</v>
      </c>
      <c r="Q81" s="37">
        <v>38.29</v>
      </c>
      <c r="R81" s="39">
        <v>0</v>
      </c>
      <c r="S81" s="39">
        <v>0</v>
      </c>
      <c r="T81" s="38">
        <f>SUMPRODUCT(LTA!J81:AN81,LTA!J$101:AN$101,LTA!J$103:AN$103)</f>
        <v>101.67</v>
      </c>
      <c r="U81" s="38">
        <f>SUMPRODUCT(LTA!J81:AN81,LTA!J$102:AN$102,LTA!J$103:AN$103)</f>
        <v>145.80000000000001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241.98999999999998</v>
      </c>
      <c r="Z81" s="35">
        <f>IEX!N81</f>
        <v>0</v>
      </c>
      <c r="AA81" s="76">
        <f>STOA!H81</f>
        <v>564.86</v>
      </c>
      <c r="AB81" s="76">
        <f>-STOA!N81</f>
        <v>0</v>
      </c>
      <c r="AC81">
        <f t="shared" si="3"/>
        <v>20.262500195575956</v>
      </c>
      <c r="AD81">
        <f t="shared" si="4"/>
        <v>2361.8128366737837</v>
      </c>
      <c r="AE81">
        <f>'IDT-1'!B81</f>
        <v>0</v>
      </c>
      <c r="AF81" s="25"/>
      <c r="AG81">
        <f t="shared" si="5"/>
        <v>2361.8128366737837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-15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5.0064000000000002</v>
      </c>
      <c r="E82">
        <f>GT_NG!P82</f>
        <v>12.982552918537525</v>
      </c>
      <c r="F82">
        <f>GT_Spot!P82</f>
        <v>0</v>
      </c>
      <c r="G82">
        <f>PPCL_NG!P82</f>
        <v>35.457163426925845</v>
      </c>
      <c r="H82">
        <f>PPCL_Spot!P82</f>
        <v>5.627320323655403</v>
      </c>
      <c r="I82">
        <f>Bawana_NG!P82</f>
        <v>104.17593062770986</v>
      </c>
      <c r="J82">
        <f>Bawana_RLNG!P82</f>
        <v>0</v>
      </c>
      <c r="K82">
        <f>Bawana_Spot!P82</f>
        <v>143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914.25532900065321</v>
      </c>
      <c r="P82" s="37">
        <v>89.06</v>
      </c>
      <c r="Q82" s="37">
        <v>38.29</v>
      </c>
      <c r="R82" s="39">
        <v>0</v>
      </c>
      <c r="S82" s="39">
        <v>0</v>
      </c>
      <c r="T82" s="38">
        <f>SUMPRODUCT(LTA!J82:AN82,LTA!J$101:AN$101,LTA!J$103:AN$103)</f>
        <v>99.33</v>
      </c>
      <c r="U82" s="38">
        <f>SUMPRODUCT(LTA!J82:AN82,LTA!J$102:AN$102,LTA!J$103:AN$103)</f>
        <v>145.80000000000001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242.85999999999999</v>
      </c>
      <c r="Z82" s="35">
        <f>IEX!N82</f>
        <v>0</v>
      </c>
      <c r="AA82" s="76">
        <f>STOA!H82</f>
        <v>569.70000000000005</v>
      </c>
      <c r="AB82" s="76">
        <f>-STOA!N82</f>
        <v>0</v>
      </c>
      <c r="AC82">
        <f t="shared" si="3"/>
        <v>20.35044281477218</v>
      </c>
      <c r="AD82">
        <f t="shared" si="4"/>
        <v>2372.1942534827094</v>
      </c>
      <c r="AE82">
        <f>'IDT-1'!B82</f>
        <v>0</v>
      </c>
      <c r="AF82" s="25"/>
      <c r="AG82">
        <f t="shared" si="5"/>
        <v>2372.1942534827094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-15</v>
      </c>
      <c r="AM82" s="35">
        <f>RTM_PXI!H82</f>
        <v>0</v>
      </c>
      <c r="AN82" s="35">
        <f>RTM_PXI!N82</f>
        <v>0</v>
      </c>
      <c r="AO82" s="148">
        <f>GDAM_IEX!H82</f>
        <v>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5.0064000000000002</v>
      </c>
      <c r="E83">
        <f>GT_NG!P83</f>
        <v>12.982552918537525</v>
      </c>
      <c r="F83">
        <f>GT_Spot!P83</f>
        <v>0</v>
      </c>
      <c r="G83">
        <f>PPCL_NG!P83</f>
        <v>35.457163426925845</v>
      </c>
      <c r="H83">
        <f>PPCL_Spot!P83</f>
        <v>5.627320323655403</v>
      </c>
      <c r="I83">
        <f>Bawana_NG!P83</f>
        <v>104.17593062770986</v>
      </c>
      <c r="J83">
        <f>Bawana_RLNG!P83</f>
        <v>0</v>
      </c>
      <c r="K83">
        <f>Bawana_Spot!P83</f>
        <v>129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913.42524409256214</v>
      </c>
      <c r="P83" s="37">
        <v>89.06</v>
      </c>
      <c r="Q83" s="37">
        <v>38.29</v>
      </c>
      <c r="R83" s="39">
        <v>0</v>
      </c>
      <c r="S83" s="39">
        <v>0</v>
      </c>
      <c r="T83" s="38">
        <f>SUMPRODUCT(LTA!J83:AN83,LTA!J$101:AN$101,LTA!J$103:AN$103)</f>
        <v>104</v>
      </c>
      <c r="U83" s="38">
        <f>SUMPRODUCT(LTA!J83:AN83,LTA!J$102:AN$102,LTA!J$103:AN$103)</f>
        <v>150.4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242.75</v>
      </c>
      <c r="Z83" s="35">
        <f>IEX!N83</f>
        <v>0</v>
      </c>
      <c r="AA83" s="76">
        <f>STOA!H83</f>
        <v>580.33000000000004</v>
      </c>
      <c r="AB83" s="76">
        <f>-STOA!N83</f>
        <v>0</v>
      </c>
      <c r="AC83">
        <f t="shared" si="3"/>
        <v>20.488215994242886</v>
      </c>
      <c r="AD83">
        <f t="shared" si="4"/>
        <v>2364.356395395148</v>
      </c>
      <c r="AE83">
        <f>'IDT-1'!B83</f>
        <v>0</v>
      </c>
      <c r="AF83" s="25"/>
      <c r="AG83">
        <f t="shared" si="5"/>
        <v>2364.356395395148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-27</v>
      </c>
      <c r="AM83" s="35">
        <f>RTM_PXI!H83</f>
        <v>0</v>
      </c>
      <c r="AN83" s="35">
        <f>RTM_PXI!N83</f>
        <v>0</v>
      </c>
      <c r="AO83" s="148">
        <f>GDAM_IEX!H83</f>
        <v>1.34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5.0064000000000002</v>
      </c>
      <c r="E84">
        <f>GT_NG!P84</f>
        <v>12.982552918537525</v>
      </c>
      <c r="F84">
        <f>GT_Spot!P84</f>
        <v>0</v>
      </c>
      <c r="G84">
        <f>PPCL_NG!P84</f>
        <v>35.457163426925845</v>
      </c>
      <c r="H84">
        <f>PPCL_Spot!P84</f>
        <v>5.627320323655403</v>
      </c>
      <c r="I84">
        <f>Bawana_NG!P84</f>
        <v>104.17593062770986</v>
      </c>
      <c r="J84">
        <f>Bawana_RLNG!P84</f>
        <v>0</v>
      </c>
      <c r="K84">
        <f>Bawana_Spot!P84</f>
        <v>114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895.28768775929109</v>
      </c>
      <c r="P84" s="37">
        <v>89.06</v>
      </c>
      <c r="Q84" s="37">
        <v>38.29</v>
      </c>
      <c r="R84" s="39">
        <v>0</v>
      </c>
      <c r="S84" s="39">
        <v>0</v>
      </c>
      <c r="T84" s="38">
        <f>SUMPRODUCT(LTA!J84:AN84,LTA!J$101:AN$101,LTA!J$103:AN$103)</f>
        <v>104.33</v>
      </c>
      <c r="U84" s="38">
        <f>SUMPRODUCT(LTA!J84:AN84,LTA!J$102:AN$102,LTA!J$103:AN$103)</f>
        <v>150.5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257.45</v>
      </c>
      <c r="Z84" s="35">
        <f>IEX!N84</f>
        <v>0</v>
      </c>
      <c r="AA84" s="76">
        <f>STOA!H84</f>
        <v>585.16000000000008</v>
      </c>
      <c r="AB84" s="76">
        <f>-STOA!N84</f>
        <v>0</v>
      </c>
      <c r="AC84">
        <f t="shared" si="3"/>
        <v>20.607969151942967</v>
      </c>
      <c r="AD84">
        <f t="shared" si="4"/>
        <v>2370.4590859041764</v>
      </c>
      <c r="AE84">
        <f>'IDT-1'!B84</f>
        <v>0</v>
      </c>
      <c r="AF84" s="25"/>
      <c r="AG84">
        <f t="shared" si="5"/>
        <v>2370.4590859041764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-31</v>
      </c>
      <c r="AM84" s="35">
        <f>RTM_PXI!H84</f>
        <v>0</v>
      </c>
      <c r="AN84" s="35">
        <f>RTM_PXI!N84</f>
        <v>0</v>
      </c>
      <c r="AO84" s="148">
        <f>GDAM_IEX!H84</f>
        <v>24.74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5.0064000000000002</v>
      </c>
      <c r="E85">
        <f>GT_NG!P85</f>
        <v>12.982552918537525</v>
      </c>
      <c r="F85">
        <f>GT_Spot!P85</f>
        <v>0</v>
      </c>
      <c r="G85">
        <f>PPCL_NG!P85</f>
        <v>35.457163426925845</v>
      </c>
      <c r="H85">
        <f>PPCL_Spot!P85</f>
        <v>5.627320323655403</v>
      </c>
      <c r="I85">
        <f>Bawana_NG!P85</f>
        <v>104.17593062770986</v>
      </c>
      <c r="J85">
        <f>Bawana_RLNG!P85</f>
        <v>0</v>
      </c>
      <c r="K85">
        <f>Bawana_Spot!P85</f>
        <v>127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880.8469747693897</v>
      </c>
      <c r="P85" s="37">
        <v>89.06</v>
      </c>
      <c r="Q85" s="37">
        <v>38.29</v>
      </c>
      <c r="R85" s="39">
        <v>0</v>
      </c>
      <c r="S85" s="39">
        <v>0</v>
      </c>
      <c r="T85" s="38">
        <f>SUMPRODUCT(LTA!J85:AN85,LTA!J$101:AN$101,LTA!J$103:AN$103)</f>
        <v>104.67</v>
      </c>
      <c r="U85" s="38">
        <f>SUMPRODUCT(LTA!J85:AN85,LTA!J$102:AN$102,LTA!J$103:AN$103)</f>
        <v>150.4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263.2</v>
      </c>
      <c r="Z85" s="35">
        <f>IEX!N85</f>
        <v>0</v>
      </c>
      <c r="AA85" s="76">
        <f>STOA!H85</f>
        <v>590.96</v>
      </c>
      <c r="AB85" s="76">
        <f>-STOA!N85</f>
        <v>0</v>
      </c>
      <c r="AC85">
        <f t="shared" si="3"/>
        <v>21.013226736849578</v>
      </c>
      <c r="AD85">
        <f t="shared" si="4"/>
        <v>2360.0531153293687</v>
      </c>
      <c r="AE85">
        <f>'IDT-1'!B85</f>
        <v>0</v>
      </c>
      <c r="AF85" s="25"/>
      <c r="AG85">
        <f t="shared" si="5"/>
        <v>2360.0531153293687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-60</v>
      </c>
      <c r="AM85" s="35">
        <f>RTM_PXI!H85</f>
        <v>0</v>
      </c>
      <c r="AN85" s="35">
        <f>RTM_PXI!N85</f>
        <v>0</v>
      </c>
      <c r="AO85" s="148">
        <f>GDAM_IEX!H85</f>
        <v>33.39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5.0064000000000002</v>
      </c>
      <c r="E86">
        <f>GT_NG!P86</f>
        <v>12.982552918537525</v>
      </c>
      <c r="F86">
        <f>GT_Spot!P86</f>
        <v>0</v>
      </c>
      <c r="G86">
        <f>PPCL_NG!P86</f>
        <v>35.457163426925845</v>
      </c>
      <c r="H86">
        <f>PPCL_Spot!P86</f>
        <v>5.627320323655403</v>
      </c>
      <c r="I86">
        <f>Bawana_NG!P86</f>
        <v>104.17593062770986</v>
      </c>
      <c r="J86">
        <f>Bawana_RLNG!P86</f>
        <v>0</v>
      </c>
      <c r="K86">
        <f>Bawana_Spot!P86</f>
        <v>144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862.847854942558</v>
      </c>
      <c r="P86" s="37">
        <v>89.06</v>
      </c>
      <c r="Q86" s="37">
        <v>38.29</v>
      </c>
      <c r="R86" s="39">
        <v>0</v>
      </c>
      <c r="S86" s="39">
        <v>0</v>
      </c>
      <c r="T86" s="38">
        <f>SUMPRODUCT(LTA!J86:AN86,LTA!J$101:AN$101,LTA!J$103:AN$103)</f>
        <v>105.34</v>
      </c>
      <c r="U86" s="38">
        <f>SUMPRODUCT(LTA!J86:AN86,LTA!J$102:AN$102,LTA!J$103:AN$103)</f>
        <v>150.5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265.88</v>
      </c>
      <c r="Z86" s="35">
        <f>IEX!N86</f>
        <v>0</v>
      </c>
      <c r="AA86" s="76">
        <f>STOA!H86</f>
        <v>592.89</v>
      </c>
      <c r="AB86" s="76">
        <f>-STOA!N86</f>
        <v>0</v>
      </c>
      <c r="AC86">
        <f t="shared" si="3"/>
        <v>21.146193288029078</v>
      </c>
      <c r="AD86">
        <f t="shared" si="4"/>
        <v>2373.7410289513568</v>
      </c>
      <c r="AE86">
        <f>'IDT-1'!B86</f>
        <v>0</v>
      </c>
      <c r="AF86" s="25"/>
      <c r="AG86">
        <f t="shared" si="5"/>
        <v>2373.7410289513568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-61</v>
      </c>
      <c r="AM86" s="35">
        <f>RTM_PXI!H86</f>
        <v>0</v>
      </c>
      <c r="AN86" s="35">
        <f>RTM_PXI!N86</f>
        <v>0</v>
      </c>
      <c r="AO86" s="148">
        <f>GDAM_IEX!H86</f>
        <v>43.83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5.0064000000000002</v>
      </c>
      <c r="E87">
        <f>GT_NG!P87</f>
        <v>12.982552918537525</v>
      </c>
      <c r="F87">
        <f>GT_Spot!P87</f>
        <v>0</v>
      </c>
      <c r="G87">
        <f>PPCL_NG!P87</f>
        <v>35.457163426925845</v>
      </c>
      <c r="H87">
        <f>PPCL_Spot!P87</f>
        <v>6.3272490221642768</v>
      </c>
      <c r="I87">
        <f>Bawana_NG!P87</f>
        <v>104.17593062770986</v>
      </c>
      <c r="J87">
        <f>Bawana_RLNG!P87</f>
        <v>0</v>
      </c>
      <c r="K87">
        <f>Bawana_Spot!P87</f>
        <v>106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859.90952504399252</v>
      </c>
      <c r="P87" s="37">
        <v>89.06</v>
      </c>
      <c r="Q87" s="37">
        <v>38.29</v>
      </c>
      <c r="R87" s="39">
        <v>0</v>
      </c>
      <c r="S87" s="39">
        <v>0</v>
      </c>
      <c r="T87" s="38">
        <f>SUMPRODUCT(LTA!J87:AN87,LTA!J$101:AN$101,LTA!J$103:AN$103)</f>
        <v>105.67</v>
      </c>
      <c r="U87" s="38">
        <f>SUMPRODUCT(LTA!J87:AN87,LTA!J$102:AN$102,LTA!J$103:AN$103)</f>
        <v>151.30000000000001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269.81</v>
      </c>
      <c r="Z87" s="35">
        <f>IEX!N87</f>
        <v>0</v>
      </c>
      <c r="AA87" s="76">
        <f>STOA!H87</f>
        <v>588.1</v>
      </c>
      <c r="AB87" s="76">
        <f>-STOA!N87</f>
        <v>0</v>
      </c>
      <c r="AC87">
        <f t="shared" si="3"/>
        <v>20.44668209673037</v>
      </c>
      <c r="AD87">
        <f t="shared" si="4"/>
        <v>2413.6821389425995</v>
      </c>
      <c r="AE87">
        <f>'IDT-1'!B87</f>
        <v>0</v>
      </c>
      <c r="AF87" s="25"/>
      <c r="AG87">
        <f t="shared" si="5"/>
        <v>2413.6821389425995</v>
      </c>
      <c r="AI87" s="35">
        <f>PXIL!H87</f>
        <v>0</v>
      </c>
      <c r="AJ87" s="35">
        <f>PXIL!N87</f>
        <v>0</v>
      </c>
      <c r="AK87" s="35">
        <f>RTM_IEX!H87</f>
        <v>16.43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45.61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5.0064000000000002</v>
      </c>
      <c r="E88">
        <f>GT_NG!P88</f>
        <v>12.982552918537525</v>
      </c>
      <c r="F88">
        <f>GT_Spot!P88</f>
        <v>0</v>
      </c>
      <c r="G88">
        <f>PPCL_NG!P88</f>
        <v>35.457163426925845</v>
      </c>
      <c r="H88">
        <f>PPCL_Spot!P88</f>
        <v>6.3272490221642768</v>
      </c>
      <c r="I88">
        <f>Bawana_NG!P88</f>
        <v>104.17593062770986</v>
      </c>
      <c r="J88">
        <f>Bawana_RLNG!P88</f>
        <v>0</v>
      </c>
      <c r="K88">
        <f>Bawana_Spot!P88</f>
        <v>116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860.03250104399251</v>
      </c>
      <c r="P88" s="37">
        <v>89.06</v>
      </c>
      <c r="Q88" s="37">
        <v>38.29</v>
      </c>
      <c r="R88" s="39">
        <v>0</v>
      </c>
      <c r="S88" s="39">
        <v>0</v>
      </c>
      <c r="T88" s="38">
        <f>SUMPRODUCT(LTA!J88:AN88,LTA!J$101:AN$101,LTA!J$103:AN$103)</f>
        <v>105.67</v>
      </c>
      <c r="U88" s="38">
        <f>SUMPRODUCT(LTA!J88:AN88,LTA!J$102:AN$102,LTA!J$103:AN$103)</f>
        <v>151.30000000000001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275.7</v>
      </c>
      <c r="Z88" s="35">
        <f>IEX!N88</f>
        <v>0</v>
      </c>
      <c r="AA88" s="76">
        <f>STOA!H88</f>
        <v>593.90000000000009</v>
      </c>
      <c r="AB88" s="76">
        <f>-STOA!N88</f>
        <v>0</v>
      </c>
      <c r="AC88">
        <f t="shared" si="3"/>
        <v>20.703663095130374</v>
      </c>
      <c r="AD88">
        <f t="shared" si="4"/>
        <v>2444.0181339442001</v>
      </c>
      <c r="AE88">
        <f>'IDT-1'!B88</f>
        <v>0</v>
      </c>
      <c r="AF88" s="25"/>
      <c r="AG88">
        <f t="shared" si="5"/>
        <v>2444.0181339442001</v>
      </c>
      <c r="AI88" s="35">
        <f>PXIL!H88</f>
        <v>0</v>
      </c>
      <c r="AJ88" s="35">
        <f>PXIL!N88</f>
        <v>0</v>
      </c>
      <c r="AK88" s="35">
        <f>RTM_IEX!H88</f>
        <v>17.399999999999999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53.42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5.0064000000000002</v>
      </c>
      <c r="E89">
        <f>GT_NG!P89</f>
        <v>12.982552918537525</v>
      </c>
      <c r="F89">
        <f>GT_Spot!P89</f>
        <v>0</v>
      </c>
      <c r="G89">
        <f>PPCL_NG!P89</f>
        <v>35.457163426925845</v>
      </c>
      <c r="H89">
        <f>PPCL_Spot!P89</f>
        <v>6.3272490221642768</v>
      </c>
      <c r="I89">
        <f>Bawana_NG!P89</f>
        <v>104.17593062770986</v>
      </c>
      <c r="J89">
        <f>Bawana_RLNG!P89</f>
        <v>0</v>
      </c>
      <c r="K89">
        <f>Bawana_Spot!P89</f>
        <v>142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860.03250104399251</v>
      </c>
      <c r="P89" s="37">
        <v>89.06</v>
      </c>
      <c r="Q89" s="37">
        <v>38.29</v>
      </c>
      <c r="R89" s="39">
        <v>0</v>
      </c>
      <c r="S89" s="39">
        <v>0</v>
      </c>
      <c r="T89" s="38">
        <f>SUMPRODUCT(LTA!J89:AN89,LTA!J$101:AN$101,LTA!J$103:AN$103)</f>
        <v>105.33</v>
      </c>
      <c r="U89" s="38">
        <f>SUMPRODUCT(LTA!J89:AN89,LTA!J$102:AN$102,LTA!J$103:AN$103)</f>
        <v>151.30000000000001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275.84999999999997</v>
      </c>
      <c r="Z89" s="35">
        <f>IEX!N89</f>
        <v>0</v>
      </c>
      <c r="AA89" s="76">
        <f>STOA!H89</f>
        <v>587.13000000000011</v>
      </c>
      <c r="AB89" s="76">
        <f>-STOA!N89</f>
        <v>0</v>
      </c>
      <c r="AC89">
        <f t="shared" si="3"/>
        <v>20.828067095130368</v>
      </c>
      <c r="AD89">
        <f t="shared" si="4"/>
        <v>2458.7037299441995</v>
      </c>
      <c r="AE89">
        <f>'IDT-1'!B89</f>
        <v>0</v>
      </c>
      <c r="AF89" s="25"/>
      <c r="AG89">
        <f t="shared" si="5"/>
        <v>2458.7037299441995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66.59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5.0064000000000002</v>
      </c>
      <c r="E90">
        <f>GT_NG!P90</f>
        <v>12.982552918537525</v>
      </c>
      <c r="F90">
        <f>GT_Spot!P90</f>
        <v>0</v>
      </c>
      <c r="G90">
        <f>PPCL_NG!P90</f>
        <v>35.457163426925845</v>
      </c>
      <c r="H90">
        <f>PPCL_Spot!P90</f>
        <v>6.3272490221642768</v>
      </c>
      <c r="I90">
        <f>Bawana_NG!P90</f>
        <v>104.17593062770986</v>
      </c>
      <c r="J90">
        <f>Bawana_RLNG!P90</f>
        <v>0</v>
      </c>
      <c r="K90">
        <f>Bawana_Spot!P90</f>
        <v>149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861.16114170415756</v>
      </c>
      <c r="P90" s="37">
        <v>89.06</v>
      </c>
      <c r="Q90" s="37">
        <v>38.29</v>
      </c>
      <c r="R90" s="39">
        <v>0</v>
      </c>
      <c r="S90" s="39">
        <v>0</v>
      </c>
      <c r="T90" s="38">
        <f>SUMPRODUCT(LTA!J90:AN90,LTA!J$101:AN$101,LTA!J$103:AN$103)</f>
        <v>105.01</v>
      </c>
      <c r="U90" s="38">
        <f>SUMPRODUCT(LTA!J90:AN90,LTA!J$102:AN$102,LTA!J$103:AN$103)</f>
        <v>151.30000000000001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282.51</v>
      </c>
      <c r="Z90" s="35">
        <f>IEX!N90</f>
        <v>0</v>
      </c>
      <c r="AA90" s="76">
        <f>STOA!H90</f>
        <v>591.96</v>
      </c>
      <c r="AB90" s="76">
        <f>-STOA!N90</f>
        <v>0</v>
      </c>
      <c r="AC90">
        <f t="shared" si="3"/>
        <v>21.066195676675754</v>
      </c>
      <c r="AD90">
        <f t="shared" si="4"/>
        <v>2486.8142420228187</v>
      </c>
      <c r="AE90">
        <f>'IDT-1'!B90</f>
        <v>0</v>
      </c>
      <c r="AF90" s="25"/>
      <c r="AG90">
        <f t="shared" si="5"/>
        <v>2486.8142420228187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75.64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5.0064000000000002</v>
      </c>
      <c r="E91">
        <f>GT_NG!P91</f>
        <v>12.982552918537525</v>
      </c>
      <c r="F91">
        <f>GT_Spot!P91</f>
        <v>0</v>
      </c>
      <c r="G91">
        <f>PPCL_NG!P91</f>
        <v>35.457163426925845</v>
      </c>
      <c r="H91">
        <f>PPCL_Spot!P91</f>
        <v>6.3272490221642768</v>
      </c>
      <c r="I91">
        <f>Bawana_NG!P91</f>
        <v>134.60530058651028</v>
      </c>
      <c r="J91">
        <f>Bawana_RLNG!P91</f>
        <v>0</v>
      </c>
      <c r="K91">
        <f>Bawana_Spot!P91</f>
        <v>129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854.93395118365788</v>
      </c>
      <c r="P91" s="37">
        <v>89.06</v>
      </c>
      <c r="Q91" s="37">
        <v>38.29</v>
      </c>
      <c r="R91" s="39">
        <v>0</v>
      </c>
      <c r="S91" s="39">
        <v>0</v>
      </c>
      <c r="T91" s="38">
        <f>SUMPRODUCT(LTA!J91:AN91,LTA!J$101:AN$101,LTA!J$103:AN$103)</f>
        <v>104.67</v>
      </c>
      <c r="U91" s="38">
        <f>SUMPRODUCT(LTA!J91:AN91,LTA!J$102:AN$102,LTA!J$103:AN$103)</f>
        <v>150.9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262.49</v>
      </c>
      <c r="Z91" s="35">
        <f>IEX!N91</f>
        <v>0</v>
      </c>
      <c r="AA91" s="76">
        <f>STOA!H91</f>
        <v>654.01</v>
      </c>
      <c r="AB91" s="76">
        <f>-STOA!N91</f>
        <v>0</v>
      </c>
      <c r="AC91">
        <f t="shared" si="3"/>
        <v>21.306887876656152</v>
      </c>
      <c r="AD91">
        <f t="shared" si="4"/>
        <v>2491.1257292611394</v>
      </c>
      <c r="AE91">
        <f>'IDT-1'!B91</f>
        <v>0</v>
      </c>
      <c r="AF91" s="25"/>
      <c r="AG91">
        <f t="shared" si="5"/>
        <v>2491.1257292611394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-12</v>
      </c>
      <c r="AM91" s="35">
        <f>RTM_PXI!H91</f>
        <v>0</v>
      </c>
      <c r="AN91" s="35">
        <f>RTM_PXI!N91</f>
        <v>0</v>
      </c>
      <c r="AO91" s="148">
        <f>GDAM_IEX!H91</f>
        <v>46.7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5.0064000000000002</v>
      </c>
      <c r="E92">
        <f>GT_NG!P92</f>
        <v>12.982552918537525</v>
      </c>
      <c r="F92">
        <f>GT_Spot!P92</f>
        <v>0</v>
      </c>
      <c r="G92">
        <f>PPCL_NG!P92</f>
        <v>35.457163426925845</v>
      </c>
      <c r="H92">
        <f>PPCL_Spot!P92</f>
        <v>6.3272490221642768</v>
      </c>
      <c r="I92">
        <f>Bawana_NG!P92</f>
        <v>134.60530058651028</v>
      </c>
      <c r="J92">
        <f>Bawana_RLNG!P92</f>
        <v>0</v>
      </c>
      <c r="K92">
        <f>Bawana_Spot!P92</f>
        <v>146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854.93395118365788</v>
      </c>
      <c r="P92" s="37">
        <v>89.06</v>
      </c>
      <c r="Q92" s="37">
        <v>38.29</v>
      </c>
      <c r="R92" s="39">
        <v>0</v>
      </c>
      <c r="S92" s="39">
        <v>0</v>
      </c>
      <c r="T92" s="38">
        <f>SUMPRODUCT(LTA!J92:AN92,LTA!J$101:AN$101,LTA!J$103:AN$103)</f>
        <v>104.01</v>
      </c>
      <c r="U92" s="38">
        <f>SUMPRODUCT(LTA!J92:AN92,LTA!J$102:AN$102,LTA!J$103:AN$103)</f>
        <v>150.5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266.87</v>
      </c>
      <c r="Z92" s="35">
        <f>IEX!N92</f>
        <v>0</v>
      </c>
      <c r="AA92" s="76">
        <f>STOA!H92</f>
        <v>647.25</v>
      </c>
      <c r="AB92" s="76">
        <f>-STOA!N92</f>
        <v>0</v>
      </c>
      <c r="AC92">
        <f t="shared" si="3"/>
        <v>21.500759876656151</v>
      </c>
      <c r="AD92">
        <f t="shared" si="4"/>
        <v>2514.0118572611395</v>
      </c>
      <c r="AE92">
        <f>'IDT-1'!B92</f>
        <v>0</v>
      </c>
      <c r="AF92" s="25"/>
      <c r="AG92">
        <f t="shared" si="5"/>
        <v>2514.0118572611395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-12</v>
      </c>
      <c r="AM92" s="35">
        <f>RTM_PXI!H92</f>
        <v>0</v>
      </c>
      <c r="AN92" s="35">
        <f>RTM_PXI!N92</f>
        <v>0</v>
      </c>
      <c r="AO92" s="148">
        <f>GDAM_IEX!H92</f>
        <v>56.22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5.0064000000000002</v>
      </c>
      <c r="E93">
        <f>GT_NG!P93</f>
        <v>12.982552918537525</v>
      </c>
      <c r="F93">
        <f>GT_Spot!P93</f>
        <v>0</v>
      </c>
      <c r="G93">
        <f>PPCL_NG!P93</f>
        <v>35.457163426925845</v>
      </c>
      <c r="H93">
        <f>PPCL_Spot!P93</f>
        <v>6.3272490221642768</v>
      </c>
      <c r="I93">
        <f>Bawana_NG!P93</f>
        <v>134.60530058651028</v>
      </c>
      <c r="J93">
        <f>Bawana_RLNG!P93</f>
        <v>0</v>
      </c>
      <c r="K93">
        <f>Bawana_Spot!P93</f>
        <v>181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856.28846900265512</v>
      </c>
      <c r="P93" s="37">
        <v>89.06</v>
      </c>
      <c r="Q93" s="37">
        <v>38.29</v>
      </c>
      <c r="R93" s="39">
        <v>0</v>
      </c>
      <c r="S93" s="39">
        <v>0</v>
      </c>
      <c r="T93" s="38">
        <f>SUMPRODUCT(LTA!J93:AN93,LTA!J$101:AN$101,LTA!J$103:AN$103)</f>
        <v>103.33</v>
      </c>
      <c r="U93" s="38">
        <f>SUMPRODUCT(LTA!J93:AN93,LTA!J$102:AN$102,LTA!J$103:AN$103)</f>
        <v>149.9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267.82</v>
      </c>
      <c r="Z93" s="35">
        <f>IEX!N93</f>
        <v>0</v>
      </c>
      <c r="AA93" s="76">
        <f>STOA!H93</f>
        <v>649.18000000000006</v>
      </c>
      <c r="AB93" s="76">
        <f>-STOA!N93</f>
        <v>0</v>
      </c>
      <c r="AC93">
        <f t="shared" si="3"/>
        <v>21.865848984060619</v>
      </c>
      <c r="AD93">
        <f t="shared" si="4"/>
        <v>2555.1012859727325</v>
      </c>
      <c r="AE93">
        <f>'IDT-1'!B93</f>
        <v>0</v>
      </c>
      <c r="AF93" s="25"/>
      <c r="AG93">
        <f t="shared" si="5"/>
        <v>2555.1012859727325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-13</v>
      </c>
      <c r="AM93" s="35">
        <f>RTM_PXI!H93</f>
        <v>0</v>
      </c>
      <c r="AN93" s="35">
        <f>RTM_PXI!N93</f>
        <v>0</v>
      </c>
      <c r="AO93" s="148">
        <f>GDAM_IEX!H93</f>
        <v>60.72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5.0064000000000002</v>
      </c>
      <c r="E94">
        <f>GT_NG!P94</f>
        <v>12.982552918537525</v>
      </c>
      <c r="F94">
        <f>GT_Spot!P94</f>
        <v>0</v>
      </c>
      <c r="G94">
        <f>PPCL_NG!P94</f>
        <v>35.457163426925845</v>
      </c>
      <c r="H94">
        <f>PPCL_Spot!P94</f>
        <v>6.3272490221642768</v>
      </c>
      <c r="I94">
        <f>Bawana_NG!P94</f>
        <v>134.60530058651028</v>
      </c>
      <c r="J94">
        <f>Bawana_RLNG!P94</f>
        <v>0</v>
      </c>
      <c r="K94">
        <f>Bawana_Spot!P94</f>
        <v>187.48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854.89621535780782</v>
      </c>
      <c r="P94" s="37">
        <v>89.06</v>
      </c>
      <c r="Q94" s="37">
        <v>38.29</v>
      </c>
      <c r="R94" s="39">
        <v>0</v>
      </c>
      <c r="S94" s="39">
        <v>0</v>
      </c>
      <c r="T94" s="38">
        <f>SUMPRODUCT(LTA!J94:AN94,LTA!J$101:AN$101,LTA!J$103:AN$103)</f>
        <v>103.33</v>
      </c>
      <c r="U94" s="38">
        <f>SUMPRODUCT(LTA!J94:AN94,LTA!J$102:AN$102,LTA!J$103:AN$103)</f>
        <v>149.5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263.61</v>
      </c>
      <c r="Z94" s="35">
        <f>IEX!N94</f>
        <v>0</v>
      </c>
      <c r="AA94" s="76">
        <f>STOA!H94</f>
        <v>652.08000000000004</v>
      </c>
      <c r="AB94" s="76">
        <f>-STOA!N94</f>
        <v>0</v>
      </c>
      <c r="AC94">
        <f t="shared" si="3"/>
        <v>21.758813003020339</v>
      </c>
      <c r="AD94">
        <f t="shared" si="4"/>
        <v>2568.5760683089252</v>
      </c>
      <c r="AE94">
        <f>'IDT-1'!B94</f>
        <v>0</v>
      </c>
      <c r="AF94" s="25"/>
      <c r="AG94">
        <f t="shared" si="5"/>
        <v>2568.5760683089252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57.71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5.0064000000000002</v>
      </c>
      <c r="E95">
        <f>GT_NG!P95</f>
        <v>12.982552918537525</v>
      </c>
      <c r="F95">
        <f>GT_Spot!P95</f>
        <v>0</v>
      </c>
      <c r="G95">
        <f>PPCL_NG!P95</f>
        <v>35.457163426925845</v>
      </c>
      <c r="H95">
        <f>PPCL_Spot!P95</f>
        <v>6.3272490221642768</v>
      </c>
      <c r="I95">
        <f>Bawana_NG!P95</f>
        <v>134.60530058651028</v>
      </c>
      <c r="J95">
        <f>Bawana_RLNG!P95</f>
        <v>0</v>
      </c>
      <c r="K95">
        <f>Bawana_Spot!P95</f>
        <v>187.48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831.5031179891223</v>
      </c>
      <c r="P95" s="37">
        <v>89.06</v>
      </c>
      <c r="Q95" s="37">
        <v>38.29</v>
      </c>
      <c r="R95" s="39">
        <v>0</v>
      </c>
      <c r="S95" s="39">
        <v>0</v>
      </c>
      <c r="T95" s="38">
        <f>SUMPRODUCT(LTA!J95:AN95,LTA!J$101:AN$101,LTA!J$103:AN$103)</f>
        <v>112.67</v>
      </c>
      <c r="U95" s="38">
        <f>SUMPRODUCT(LTA!J95:AN95,LTA!J$102:AN$102,LTA!J$103:AN$103)</f>
        <v>148.9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272.33</v>
      </c>
      <c r="Z95" s="35">
        <f>IEX!N95</f>
        <v>0</v>
      </c>
      <c r="AA95" s="76">
        <f>STOA!H95</f>
        <v>647.15</v>
      </c>
      <c r="AB95" s="76">
        <f>-STOA!N95</f>
        <v>0</v>
      </c>
      <c r="AC95">
        <f t="shared" si="3"/>
        <v>21.736778985123383</v>
      </c>
      <c r="AD95">
        <f t="shared" si="4"/>
        <v>2565.9750049581371</v>
      </c>
      <c r="AE95">
        <f>'IDT-1'!B95</f>
        <v>0</v>
      </c>
      <c r="AF95" s="25"/>
      <c r="AG95">
        <f t="shared" si="5"/>
        <v>2565.9750049581371</v>
      </c>
      <c r="AI95" s="35">
        <f>PXIL!H95</f>
        <v>0</v>
      </c>
      <c r="AJ95" s="35">
        <f>PXIL!N95</f>
        <v>0</v>
      </c>
      <c r="AK95" s="35">
        <f>RTM_IEX!H95</f>
        <v>13.53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52.42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5.0064000000000002</v>
      </c>
      <c r="E96">
        <f>GT_NG!P96</f>
        <v>12.982552918537525</v>
      </c>
      <c r="F96">
        <f>GT_Spot!P96</f>
        <v>0</v>
      </c>
      <c r="G96">
        <f>PPCL_NG!P96</f>
        <v>35.457163426925845</v>
      </c>
      <c r="H96">
        <f>PPCL_Spot!P96</f>
        <v>6.3272490221642768</v>
      </c>
      <c r="I96">
        <f>Bawana_NG!P96</f>
        <v>134.60530058651028</v>
      </c>
      <c r="J96">
        <f>Bawana_RLNG!P96</f>
        <v>0</v>
      </c>
      <c r="K96">
        <f>Bawana_Spot!P96</f>
        <v>187.48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822.99549672937701</v>
      </c>
      <c r="P96" s="37">
        <v>89.06</v>
      </c>
      <c r="Q96" s="37">
        <v>38.29</v>
      </c>
      <c r="R96" s="39">
        <v>0</v>
      </c>
      <c r="S96" s="39">
        <v>0</v>
      </c>
      <c r="T96" s="38">
        <f>SUMPRODUCT(LTA!J96:AN96,LTA!J$101:AN$101,LTA!J$103:AN$103)</f>
        <v>112.67</v>
      </c>
      <c r="U96" s="38">
        <f>SUMPRODUCT(LTA!J96:AN96,LTA!J$102:AN$102,LTA!J$103:AN$103)</f>
        <v>147.9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273.77999999999997</v>
      </c>
      <c r="Z96" s="35">
        <f>IEX!N96</f>
        <v>0</v>
      </c>
      <c r="AA96" s="76">
        <f>STOA!H96</f>
        <v>641.35</v>
      </c>
      <c r="AB96" s="76">
        <f>-STOA!N96</f>
        <v>0</v>
      </c>
      <c r="AC96">
        <f t="shared" si="3"/>
        <v>21.612814966541528</v>
      </c>
      <c r="AD96">
        <f t="shared" si="4"/>
        <v>2551.3413477169738</v>
      </c>
      <c r="AE96">
        <f>'IDT-1'!B96</f>
        <v>0</v>
      </c>
      <c r="AF96" s="25"/>
      <c r="AG96">
        <f t="shared" si="5"/>
        <v>2551.3413477169738</v>
      </c>
      <c r="AI96" s="35">
        <f>PXIL!H96</f>
        <v>0</v>
      </c>
      <c r="AJ96" s="35">
        <f>PXIL!N96</f>
        <v>0</v>
      </c>
      <c r="AK96" s="35">
        <f>RTM_IEX!H96</f>
        <v>17.399999999999999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47.65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5.0064000000000002</v>
      </c>
      <c r="E97">
        <f>GT_NG!P97</f>
        <v>12.982552918537525</v>
      </c>
      <c r="F97">
        <f>GT_Spot!P97</f>
        <v>0</v>
      </c>
      <c r="G97">
        <f>PPCL_NG!P97</f>
        <v>35.457163426925845</v>
      </c>
      <c r="H97">
        <f>PPCL_Spot!P97</f>
        <v>6.3272490221642768</v>
      </c>
      <c r="I97">
        <f>Bawana_NG!P97</f>
        <v>134.61000000000004</v>
      </c>
      <c r="J97">
        <f>Bawana_RLNG!P97</f>
        <v>0</v>
      </c>
      <c r="K97">
        <f>Bawana_Spot!P97</f>
        <v>187.48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821.86246447131248</v>
      </c>
      <c r="P97" s="37">
        <v>89.06</v>
      </c>
      <c r="Q97" s="37">
        <v>38.29</v>
      </c>
      <c r="R97" s="39">
        <v>0</v>
      </c>
      <c r="S97" s="39">
        <v>0</v>
      </c>
      <c r="T97" s="38">
        <f>SUMPRODUCT(LTA!J97:AN97,LTA!J$101:AN$101,LTA!J$103:AN$103)</f>
        <v>112.67</v>
      </c>
      <c r="U97" s="38">
        <f>SUMPRODUCT(LTA!J97:AN97,LTA!J$102:AN$102,LTA!J$103:AN$103)</f>
        <v>147.30000000000001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283.49</v>
      </c>
      <c r="Z97" s="35">
        <f>IEX!N97</f>
        <v>0</v>
      </c>
      <c r="AA97" s="76">
        <f>STOA!H97</f>
        <v>636.52</v>
      </c>
      <c r="AB97" s="76">
        <f>-STOA!N97</f>
        <v>0</v>
      </c>
      <c r="AC97">
        <f t="shared" si="3"/>
        <v>21.929004970647096</v>
      </c>
      <c r="AD97">
        <f t="shared" si="4"/>
        <v>2588.6668248682931</v>
      </c>
      <c r="AE97">
        <f>'IDT-1'!B97</f>
        <v>0</v>
      </c>
      <c r="AF97" s="25"/>
      <c r="AG97">
        <f t="shared" si="5"/>
        <v>2588.6668248682931</v>
      </c>
      <c r="AI97" s="35">
        <f>PXIL!H97</f>
        <v>0</v>
      </c>
      <c r="AJ97" s="35">
        <f>PXIL!N97</f>
        <v>0</v>
      </c>
      <c r="AK97" s="35">
        <f>RTM_IEX!H97</f>
        <v>99.54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5.0064000000000002</v>
      </c>
      <c r="E98">
        <f>GT_NG!P98</f>
        <v>12.982552918537525</v>
      </c>
      <c r="F98">
        <f>GT_Spot!P98</f>
        <v>0</v>
      </c>
      <c r="G98">
        <f>PPCL_NG!P98</f>
        <v>35.457163426925845</v>
      </c>
      <c r="H98">
        <f>PPCL_Spot!P98</f>
        <v>6.3272490221642768</v>
      </c>
      <c r="I98">
        <f>Bawana_NG!P98</f>
        <v>134.61000000000004</v>
      </c>
      <c r="J98">
        <f>Bawana_RLNG!P98</f>
        <v>0</v>
      </c>
      <c r="K98">
        <f>Bawana_Spot!P98</f>
        <v>187.48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821.86246447131248</v>
      </c>
      <c r="P98" s="37">
        <v>89.06</v>
      </c>
      <c r="Q98" s="37">
        <v>38.29</v>
      </c>
      <c r="R98" s="39">
        <v>0</v>
      </c>
      <c r="S98" s="39">
        <v>0</v>
      </c>
      <c r="T98" s="38">
        <f>SUMPRODUCT(LTA!J98:AN98,LTA!J$101:AN$101,LTA!J$103:AN$103)</f>
        <v>112.67</v>
      </c>
      <c r="U98" s="38">
        <f>SUMPRODUCT(LTA!J98:AN98,LTA!J$102:AN$102,LTA!J$103:AN$103)</f>
        <v>146.9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278.82</v>
      </c>
      <c r="Z98" s="35">
        <f>IEX!N98</f>
        <v>0</v>
      </c>
      <c r="AA98" s="76">
        <f>STOA!H98</f>
        <v>631.69000000000005</v>
      </c>
      <c r="AB98" s="76">
        <f>-STOA!N98</f>
        <v>0</v>
      </c>
      <c r="AC98">
        <f t="shared" si="3"/>
        <v>21.634752970647092</v>
      </c>
      <c r="AD98">
        <f t="shared" si="4"/>
        <v>2553.9310768682926</v>
      </c>
      <c r="AE98">
        <f>'IDT-1'!B98</f>
        <v>0</v>
      </c>
      <c r="AF98" s="25"/>
      <c r="AG98">
        <f t="shared" si="5"/>
        <v>2553.9310768682926</v>
      </c>
      <c r="AI98" s="35">
        <f>PXIL!H98</f>
        <v>0</v>
      </c>
      <c r="AJ98" s="35">
        <f>PXIL!N98</f>
        <v>0</v>
      </c>
      <c r="AK98" s="35">
        <f>RTM_IEX!H98</f>
        <v>74.41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0.12181822799999989</v>
      </c>
      <c r="E99">
        <f t="shared" si="6"/>
        <v>0.39290561347606384</v>
      </c>
      <c r="F99">
        <f t="shared" si="6"/>
        <v>0</v>
      </c>
      <c r="G99">
        <f t="shared" si="6"/>
        <v>0.41662167026637903</v>
      </c>
      <c r="H99">
        <f t="shared" si="6"/>
        <v>0.58240195520799498</v>
      </c>
      <c r="I99">
        <f t="shared" si="6"/>
        <v>3.1393260433494037</v>
      </c>
      <c r="J99">
        <f t="shared" si="6"/>
        <v>0</v>
      </c>
      <c r="K99">
        <f t="shared" si="6"/>
        <v>2.5398174999999994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18.650484085723395</v>
      </c>
      <c r="P99" s="37">
        <f t="shared" si="6"/>
        <v>2.3959683742716904</v>
      </c>
      <c r="Q99" s="37">
        <f t="shared" si="6"/>
        <v>0.92019754111198038</v>
      </c>
      <c r="R99" s="39">
        <f t="shared" si="6"/>
        <v>0.52159893927567735</v>
      </c>
      <c r="S99" s="39">
        <f t="shared" si="6"/>
        <v>0</v>
      </c>
      <c r="T99" s="38">
        <f t="shared" si="6"/>
        <v>6.1901275</v>
      </c>
      <c r="U99" s="38">
        <f t="shared" si="6"/>
        <v>2.8796024999999972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7.534675</v>
      </c>
      <c r="Z99" s="35">
        <f t="shared" si="6"/>
        <v>0</v>
      </c>
      <c r="AA99" s="76">
        <f t="shared" si="6"/>
        <v>4.3574399999999995</v>
      </c>
      <c r="AB99" s="76">
        <f t="shared" si="6"/>
        <v>0</v>
      </c>
      <c r="AC99">
        <f t="shared" si="6"/>
        <v>0.44711231051433398</v>
      </c>
      <c r="AD99">
        <f t="shared" si="6"/>
        <v>52.558607640168255</v>
      </c>
      <c r="AE99">
        <f t="shared" si="6"/>
        <v>0.46895425000000002</v>
      </c>
      <c r="AG99">
        <f t="shared" si="6"/>
        <v>53.027561890168251</v>
      </c>
      <c r="AI99">
        <f t="shared" si="6"/>
        <v>0</v>
      </c>
      <c r="AJ99">
        <f t="shared" si="6"/>
        <v>0</v>
      </c>
      <c r="AK99">
        <f t="shared" si="6"/>
        <v>1.22149</v>
      </c>
      <c r="AL99">
        <f t="shared" si="6"/>
        <v>-0.1105</v>
      </c>
      <c r="AM99">
        <f t="shared" si="6"/>
        <v>0</v>
      </c>
      <c r="AN99">
        <f t="shared" si="6"/>
        <v>0</v>
      </c>
      <c r="AO99">
        <f t="shared" si="6"/>
        <v>1.2517450000000001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2.9769079999999999</v>
      </c>
      <c r="E3">
        <f>GT_NG!Q3</f>
        <v>8.3495016611295689</v>
      </c>
      <c r="F3">
        <f>GT_Spot!Q3</f>
        <v>0</v>
      </c>
      <c r="G3">
        <f>PPCL_NG!Q3</f>
        <v>0</v>
      </c>
      <c r="H3">
        <f>PPCL_Spot!Q3</f>
        <v>24.17</v>
      </c>
      <c r="I3">
        <f>Bawana_NG!Q3</f>
        <v>57.600000000000016</v>
      </c>
      <c r="J3">
        <f>Bawana_RLNG!Q3</f>
        <v>0</v>
      </c>
      <c r="K3">
        <f>Bawana_Spot!Q3</f>
        <v>58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677.58609104295681</v>
      </c>
      <c r="P3" s="37">
        <v>53.01</v>
      </c>
      <c r="Q3" s="37">
        <v>22.14</v>
      </c>
      <c r="R3" s="39">
        <v>0</v>
      </c>
      <c r="S3" s="39">
        <v>0</v>
      </c>
      <c r="T3" s="38">
        <f>SUMPRODUCT(LTA!J3:AN3,LTA!J$101:AN$101,LTA!J$104:AN$104)</f>
        <v>59</v>
      </c>
      <c r="U3" s="38">
        <f>SUMPRODUCT(LTA!J3:AN3,LTA!J$102:AN$102,LTA!J$104:AN$104)</f>
        <v>123.18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135.06</v>
      </c>
      <c r="AB3" s="76">
        <f>-STOA!O3</f>
        <v>0</v>
      </c>
      <c r="AC3">
        <f>SUMIF(B3:AB3,"&gt;0")*$AC$2-SUMIF(B3:AB3,"&lt;0")*($AC$2/(1-$AC$2))+SUMIF(AI3:AR3,"&gt;0")*$AC$2-SUMIF(AI3:AR3,"&lt;0")*($AC$2/(1-$AC$2))</f>
        <v>10.841481005914323</v>
      </c>
      <c r="AD3">
        <f>SUM(B3:AB3,AI3:AV3)-AC3</f>
        <v>1279.8110196981718</v>
      </c>
      <c r="AE3">
        <f>'IDT-1'!C3</f>
        <v>11.724</v>
      </c>
      <c r="AF3" s="25"/>
      <c r="AG3">
        <f>SUM(AD3:AF3)</f>
        <v>1291.5350196981717</v>
      </c>
      <c r="AI3" s="35">
        <f>PXIL!I3</f>
        <v>0</v>
      </c>
      <c r="AJ3" s="35">
        <f>PXIL!O3</f>
        <v>0</v>
      </c>
      <c r="AK3" s="35">
        <f>RTM_IEX!I3</f>
        <v>69.58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2.9769079999999999</v>
      </c>
      <c r="E4">
        <f>GT_NG!Q4</f>
        <v>8.3495016611295689</v>
      </c>
      <c r="F4">
        <f>GT_Spot!Q4</f>
        <v>0</v>
      </c>
      <c r="G4">
        <f>PPCL_NG!Q4</f>
        <v>0</v>
      </c>
      <c r="H4">
        <f>PPCL_Spot!Q4</f>
        <v>24.17</v>
      </c>
      <c r="I4">
        <f>Bawana_NG!Q4</f>
        <v>57.600000000000016</v>
      </c>
      <c r="J4">
        <f>Bawana_RLNG!Q4</f>
        <v>0</v>
      </c>
      <c r="K4">
        <f>Bawana_Spot!Q4</f>
        <v>58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674.13697477478991</v>
      </c>
      <c r="P4" s="37">
        <v>53.01</v>
      </c>
      <c r="Q4" s="37">
        <v>22.14</v>
      </c>
      <c r="R4" s="39">
        <v>0</v>
      </c>
      <c r="S4" s="39">
        <v>0</v>
      </c>
      <c r="T4" s="38">
        <f>SUMPRODUCT(LTA!J4:AN4,LTA!J$101:AN$101,LTA!J$104:AN$104)</f>
        <v>60</v>
      </c>
      <c r="U4" s="38">
        <f>SUMPRODUCT(LTA!J4:AN4,LTA!J$102:AN$102,LTA!J$104:AN$104)</f>
        <v>123.68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135.06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10.589740429261724</v>
      </c>
      <c r="AD4">
        <f t="shared" ref="AD4:AD67" si="1">SUM(B4:AB4,AI4:AV4)-AC4</f>
        <v>1250.0936440066575</v>
      </c>
      <c r="AE4">
        <f>'IDT-1'!C4</f>
        <v>16.780999999999999</v>
      </c>
      <c r="AF4" s="25"/>
      <c r="AG4">
        <f t="shared" ref="AG4:AG67" si="2">SUM(AD4:AF4)</f>
        <v>1266.8746440066575</v>
      </c>
      <c r="AI4" s="35">
        <f>PXIL!I4</f>
        <v>0</v>
      </c>
      <c r="AJ4" s="35">
        <f>PXIL!O4</f>
        <v>0</v>
      </c>
      <c r="AK4" s="35">
        <f>RTM_IEX!I4</f>
        <v>41.56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2.9769079999999999</v>
      </c>
      <c r="E5">
        <f>GT_NG!Q5</f>
        <v>8.3495016611295689</v>
      </c>
      <c r="F5">
        <f>GT_Spot!Q5</f>
        <v>0</v>
      </c>
      <c r="G5">
        <f>PPCL_NG!Q5</f>
        <v>0</v>
      </c>
      <c r="H5">
        <f>PPCL_Spot!Q5</f>
        <v>24.17</v>
      </c>
      <c r="I5">
        <f>Bawana_NG!Q5</f>
        <v>57.600000000000016</v>
      </c>
      <c r="J5">
        <f>Bawana_RLNG!Q5</f>
        <v>0</v>
      </c>
      <c r="K5">
        <f>Bawana_Spot!Q5</f>
        <v>28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672.66820648423652</v>
      </c>
      <c r="P5" s="37">
        <v>53.01</v>
      </c>
      <c r="Q5" s="37">
        <v>22.14</v>
      </c>
      <c r="R5" s="39">
        <v>0</v>
      </c>
      <c r="S5" s="39">
        <v>0</v>
      </c>
      <c r="T5" s="38">
        <f>SUMPRODUCT(LTA!J5:AN5,LTA!J$101:AN$101,LTA!J$104:AN$104)</f>
        <v>61</v>
      </c>
      <c r="U5" s="38">
        <f>SUMPRODUCT(LTA!J5:AN5,LTA!J$102:AN$102,LTA!J$104:AN$104)</f>
        <v>124.02000000000001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135.06</v>
      </c>
      <c r="AB5" s="76">
        <f>-STOA!O5</f>
        <v>0</v>
      </c>
      <c r="AC5">
        <f t="shared" si="0"/>
        <v>10.466522775621074</v>
      </c>
      <c r="AD5">
        <f t="shared" si="1"/>
        <v>1235.5480933697449</v>
      </c>
      <c r="AE5">
        <f>'IDT-1'!C5</f>
        <v>20.454999999999998</v>
      </c>
      <c r="AF5" s="25"/>
      <c r="AG5">
        <f t="shared" si="2"/>
        <v>1256.0030933697449</v>
      </c>
      <c r="AI5" s="35">
        <f>PXIL!I5</f>
        <v>0</v>
      </c>
      <c r="AJ5" s="35">
        <f>PXIL!O5</f>
        <v>0</v>
      </c>
      <c r="AK5" s="35">
        <f>RTM_IEX!I5</f>
        <v>57.02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2.9769079999999999</v>
      </c>
      <c r="E6">
        <f>GT_NG!Q6</f>
        <v>8.3495016611295689</v>
      </c>
      <c r="F6">
        <f>GT_Spot!Q6</f>
        <v>0</v>
      </c>
      <c r="G6">
        <f>PPCL_NG!Q6</f>
        <v>0</v>
      </c>
      <c r="H6">
        <f>PPCL_Spot!Q6</f>
        <v>24.17</v>
      </c>
      <c r="I6">
        <f>Bawana_NG!Q6</f>
        <v>57.600000000000016</v>
      </c>
      <c r="J6">
        <f>Bawana_RLNG!Q6</f>
        <v>0</v>
      </c>
      <c r="K6">
        <f>Bawana_Spot!Q6</f>
        <v>28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671.31446373061328</v>
      </c>
      <c r="P6" s="37">
        <v>53.01</v>
      </c>
      <c r="Q6" s="37">
        <v>22.14</v>
      </c>
      <c r="R6" s="39">
        <v>0</v>
      </c>
      <c r="S6" s="39">
        <v>0</v>
      </c>
      <c r="T6" s="38">
        <f>SUMPRODUCT(LTA!J6:AN6,LTA!J$101:AN$101,LTA!J$104:AN$104)</f>
        <v>62.67</v>
      </c>
      <c r="U6" s="38">
        <f>SUMPRODUCT(LTA!J6:AN6,LTA!J$102:AN$102,LTA!J$104:AN$104)</f>
        <v>124.34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135.06</v>
      </c>
      <c r="AB6" s="76">
        <f>-STOA!O6</f>
        <v>0</v>
      </c>
      <c r="AC6">
        <f t="shared" si="0"/>
        <v>10.244563336490637</v>
      </c>
      <c r="AD6">
        <f t="shared" si="1"/>
        <v>1209.3463100552519</v>
      </c>
      <c r="AE6">
        <f>'IDT-1'!C6</f>
        <v>25.863</v>
      </c>
      <c r="AF6" s="25"/>
      <c r="AG6">
        <f t="shared" si="2"/>
        <v>1235.209310055252</v>
      </c>
      <c r="AI6" s="35">
        <f>PXIL!I6</f>
        <v>0</v>
      </c>
      <c r="AJ6" s="35">
        <f>PXIL!O6</f>
        <v>0</v>
      </c>
      <c r="AK6" s="35">
        <f>RTM_IEX!I6</f>
        <v>29.96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2.9769079999999999</v>
      </c>
      <c r="E7">
        <f>GT_NG!Q7</f>
        <v>8.3495016611295689</v>
      </c>
      <c r="F7">
        <f>GT_Spot!Q7</f>
        <v>0</v>
      </c>
      <c r="G7">
        <f>PPCL_NG!Q7</f>
        <v>0</v>
      </c>
      <c r="H7">
        <f>PPCL_Spot!Q7</f>
        <v>24.17</v>
      </c>
      <c r="I7">
        <f>Bawana_NG!Q7</f>
        <v>57.600000000000016</v>
      </c>
      <c r="J7">
        <f>Bawana_RLNG!Q7</f>
        <v>0</v>
      </c>
      <c r="K7">
        <f>Bawana_Spot!Q7</f>
        <v>28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671.96727843428914</v>
      </c>
      <c r="P7" s="37">
        <v>53.01</v>
      </c>
      <c r="Q7" s="37">
        <v>22.14</v>
      </c>
      <c r="R7" s="39">
        <v>0</v>
      </c>
      <c r="S7" s="39">
        <v>0</v>
      </c>
      <c r="T7" s="38">
        <f>SUMPRODUCT(LTA!J7:AN7,LTA!J$101:AN$101,LTA!J$104:AN$104)</f>
        <v>63</v>
      </c>
      <c r="U7" s="38">
        <f>SUMPRODUCT(LTA!J7:AN7,LTA!J$102:AN$102,LTA!J$104:AN$104)</f>
        <v>115.13000000000001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18.12</v>
      </c>
      <c r="AB7" s="76">
        <f>-STOA!O7</f>
        <v>0</v>
      </c>
      <c r="AC7">
        <f t="shared" si="0"/>
        <v>10.012998980001516</v>
      </c>
      <c r="AD7">
        <f t="shared" si="1"/>
        <v>1182.0106891154169</v>
      </c>
      <c r="AE7">
        <f>'IDT-1'!C7</f>
        <v>31.684999999999999</v>
      </c>
      <c r="AF7" s="25"/>
      <c r="AG7">
        <f t="shared" si="2"/>
        <v>1213.6956891154168</v>
      </c>
      <c r="AI7" s="35">
        <f>PXIL!I7</f>
        <v>0</v>
      </c>
      <c r="AJ7" s="35">
        <f>PXIL!O7</f>
        <v>0</v>
      </c>
      <c r="AK7" s="35">
        <f>RTM_IEX!I7</f>
        <v>127.56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2.9769079999999999</v>
      </c>
      <c r="E8">
        <f>GT_NG!Q8</f>
        <v>8.3495016611295689</v>
      </c>
      <c r="F8">
        <f>GT_Spot!Q8</f>
        <v>0</v>
      </c>
      <c r="G8">
        <f>PPCL_NG!Q8</f>
        <v>0</v>
      </c>
      <c r="H8">
        <f>PPCL_Spot!Q8</f>
        <v>24.17</v>
      </c>
      <c r="I8">
        <f>Bawana_NG!Q8</f>
        <v>57.600000000000016</v>
      </c>
      <c r="J8">
        <f>Bawana_RLNG!Q8</f>
        <v>0</v>
      </c>
      <c r="K8">
        <f>Bawana_Spot!Q8</f>
        <v>28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671.96727843428914</v>
      </c>
      <c r="P8" s="37">
        <v>53.01</v>
      </c>
      <c r="Q8" s="37">
        <v>22.14</v>
      </c>
      <c r="R8" s="39">
        <v>0</v>
      </c>
      <c r="S8" s="39">
        <v>0</v>
      </c>
      <c r="T8" s="38">
        <f>SUMPRODUCT(LTA!J8:AN8,LTA!J$101:AN$101,LTA!J$104:AN$104)</f>
        <v>62.67</v>
      </c>
      <c r="U8" s="38">
        <f>SUMPRODUCT(LTA!J8:AN8,LTA!J$102:AN$102,LTA!J$104:AN$104)</f>
        <v>115.13000000000001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18.12</v>
      </c>
      <c r="AB8" s="76">
        <f>-STOA!O8</f>
        <v>0</v>
      </c>
      <c r="AC8">
        <f t="shared" si="0"/>
        <v>9.8154309800015174</v>
      </c>
      <c r="AD8">
        <f t="shared" si="1"/>
        <v>1158.6882571154169</v>
      </c>
      <c r="AE8">
        <f>'IDT-1'!C8</f>
        <v>36.880000000000003</v>
      </c>
      <c r="AF8" s="25"/>
      <c r="AG8">
        <f t="shared" si="2"/>
        <v>1195.5682571154171</v>
      </c>
      <c r="AI8" s="35">
        <f>PXIL!I8</f>
        <v>0</v>
      </c>
      <c r="AJ8" s="35">
        <f>PXIL!O8</f>
        <v>0</v>
      </c>
      <c r="AK8" s="35">
        <f>RTM_IEX!I8</f>
        <v>104.37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2.9769079999999999</v>
      </c>
      <c r="E9">
        <f>GT_NG!Q9</f>
        <v>8.3495016611295689</v>
      </c>
      <c r="F9">
        <f>GT_Spot!Q9</f>
        <v>0</v>
      </c>
      <c r="G9">
        <f>PPCL_NG!Q9</f>
        <v>0</v>
      </c>
      <c r="H9">
        <f>PPCL_Spot!Q9</f>
        <v>24.17</v>
      </c>
      <c r="I9">
        <f>Bawana_NG!Q9</f>
        <v>57.600000000000016</v>
      </c>
      <c r="J9">
        <f>Bawana_RLNG!Q9</f>
        <v>0</v>
      </c>
      <c r="K9">
        <f>Bawana_Spot!Q9</f>
        <v>28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659.8446945483438</v>
      </c>
      <c r="P9" s="37">
        <v>53.01</v>
      </c>
      <c r="Q9" s="37">
        <v>22.14</v>
      </c>
      <c r="R9" s="39">
        <v>0</v>
      </c>
      <c r="S9" s="39">
        <v>0</v>
      </c>
      <c r="T9" s="38">
        <f>SUMPRODUCT(LTA!J9:AN9,LTA!J$101:AN$101,LTA!J$104:AN$104)</f>
        <v>66.67</v>
      </c>
      <c r="U9" s="38">
        <f>SUMPRODUCT(LTA!J9:AN9,LTA!J$102:AN$102,LTA!J$104:AN$104)</f>
        <v>115.13000000000001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18.12</v>
      </c>
      <c r="AB9" s="76">
        <f>-STOA!O9</f>
        <v>0</v>
      </c>
      <c r="AC9">
        <f t="shared" si="0"/>
        <v>9.7472012753595756</v>
      </c>
      <c r="AD9">
        <f t="shared" si="1"/>
        <v>1150.6339029341134</v>
      </c>
      <c r="AE9">
        <f>'IDT-1'!C9</f>
        <v>41.058999999999997</v>
      </c>
      <c r="AF9" s="25"/>
      <c r="AG9">
        <f t="shared" si="2"/>
        <v>1191.6929029341134</v>
      </c>
      <c r="AI9" s="35">
        <f>PXIL!I9</f>
        <v>0</v>
      </c>
      <c r="AJ9" s="35">
        <f>PXIL!O9</f>
        <v>0</v>
      </c>
      <c r="AK9" s="35">
        <f>RTM_IEX!I9</f>
        <v>104.37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2.9769079999999999</v>
      </c>
      <c r="E10">
        <f>GT_NG!Q10</f>
        <v>8.3495016611295689</v>
      </c>
      <c r="F10">
        <f>GT_Spot!Q10</f>
        <v>0</v>
      </c>
      <c r="G10">
        <f>PPCL_NG!Q10</f>
        <v>0</v>
      </c>
      <c r="H10">
        <f>PPCL_Spot!Q10</f>
        <v>24.17</v>
      </c>
      <c r="I10">
        <f>Bawana_NG!Q10</f>
        <v>57.600000000000016</v>
      </c>
      <c r="J10">
        <f>Bawana_RLNG!Q10</f>
        <v>0</v>
      </c>
      <c r="K10">
        <f>Bawana_Spot!Q10</f>
        <v>28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659.51447599348205</v>
      </c>
      <c r="P10" s="37">
        <v>53.01</v>
      </c>
      <c r="Q10" s="37">
        <v>22.14</v>
      </c>
      <c r="R10" s="39">
        <v>0</v>
      </c>
      <c r="S10" s="39">
        <v>0</v>
      </c>
      <c r="T10" s="38">
        <f>SUMPRODUCT(LTA!J10:AN10,LTA!J$101:AN$101,LTA!J$104:AN$104)</f>
        <v>66.67</v>
      </c>
      <c r="U10" s="38">
        <f>SUMPRODUCT(LTA!J10:AN10,LTA!J$102:AN$102,LTA!J$104:AN$104)</f>
        <v>115.13000000000001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18.12</v>
      </c>
      <c r="AB10" s="76">
        <f>-STOA!O10</f>
        <v>0</v>
      </c>
      <c r="AC10">
        <f t="shared" si="0"/>
        <v>9.5496314394987376</v>
      </c>
      <c r="AD10">
        <f t="shared" si="1"/>
        <v>1127.311254215113</v>
      </c>
      <c r="AE10">
        <f>'IDT-1'!C10</f>
        <v>47.688000000000002</v>
      </c>
      <c r="AF10" s="25"/>
      <c r="AG10">
        <f t="shared" si="2"/>
        <v>1174.9992542151131</v>
      </c>
      <c r="AI10" s="35">
        <f>PXIL!I10</f>
        <v>0</v>
      </c>
      <c r="AJ10" s="35">
        <f>PXIL!O10</f>
        <v>0</v>
      </c>
      <c r="AK10" s="35">
        <f>RTM_IEX!I10</f>
        <v>81.180000000000007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2.9769079999999999</v>
      </c>
      <c r="E11">
        <f>GT_NG!Q11</f>
        <v>8.3495016611295689</v>
      </c>
      <c r="F11">
        <f>GT_Spot!Q11</f>
        <v>0</v>
      </c>
      <c r="G11">
        <f>PPCL_NG!Q11</f>
        <v>0</v>
      </c>
      <c r="H11">
        <f>PPCL_Spot!Q11</f>
        <v>24.17</v>
      </c>
      <c r="I11">
        <f>Bawana_NG!Q11</f>
        <v>57.600000000000016</v>
      </c>
      <c r="J11">
        <f>Bawana_RLNG!Q11</f>
        <v>0</v>
      </c>
      <c r="K11">
        <f>Bawana_Spot!Q11</f>
        <v>28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654.02569105458997</v>
      </c>
      <c r="P11" s="37">
        <v>53.01</v>
      </c>
      <c r="Q11" s="37">
        <v>22.14</v>
      </c>
      <c r="R11" s="39">
        <v>0</v>
      </c>
      <c r="S11" s="39">
        <v>0</v>
      </c>
      <c r="T11" s="38">
        <f>SUMPRODUCT(LTA!J11:AN11,LTA!J$101:AN$101,LTA!J$104:AN$104)</f>
        <v>66.67</v>
      </c>
      <c r="U11" s="38">
        <f>SUMPRODUCT(LTA!J11:AN11,LTA!J$102:AN$102,LTA!J$104:AN$104)</f>
        <v>115.13000000000001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18.12</v>
      </c>
      <c r="AB11" s="76">
        <f>-STOA!O11</f>
        <v>0</v>
      </c>
      <c r="AC11">
        <f t="shared" si="0"/>
        <v>9.4872296460120413</v>
      </c>
      <c r="AD11">
        <f t="shared" si="1"/>
        <v>1119.9448710697072</v>
      </c>
      <c r="AE11">
        <f>'IDT-1'!C11</f>
        <v>30</v>
      </c>
      <c r="AF11" s="25"/>
      <c r="AG11">
        <f t="shared" si="2"/>
        <v>1149.9448710697072</v>
      </c>
      <c r="AI11" s="35">
        <f>PXIL!I11</f>
        <v>0</v>
      </c>
      <c r="AJ11" s="35">
        <f>PXIL!O11</f>
        <v>0</v>
      </c>
      <c r="AK11" s="35">
        <f>RTM_IEX!I11</f>
        <v>79.239999999999995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2.9769079999999999</v>
      </c>
      <c r="E12">
        <f>GT_NG!Q12</f>
        <v>8.3495016611295689</v>
      </c>
      <c r="F12">
        <f>GT_Spot!Q12</f>
        <v>0</v>
      </c>
      <c r="G12">
        <f>PPCL_NG!Q12</f>
        <v>0</v>
      </c>
      <c r="H12">
        <f>PPCL_Spot!Q12</f>
        <v>24.17</v>
      </c>
      <c r="I12">
        <f>Bawana_NG!Q12</f>
        <v>57.600000000000016</v>
      </c>
      <c r="J12">
        <f>Bawana_RLNG!Q12</f>
        <v>0</v>
      </c>
      <c r="K12">
        <f>Bawana_Spot!Q12</f>
        <v>28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654.02569105458997</v>
      </c>
      <c r="P12" s="37">
        <v>53.01</v>
      </c>
      <c r="Q12" s="37">
        <v>22.14</v>
      </c>
      <c r="R12" s="39">
        <v>0</v>
      </c>
      <c r="S12" s="39">
        <v>0</v>
      </c>
      <c r="T12" s="38">
        <f>SUMPRODUCT(LTA!J12:AN12,LTA!J$101:AN$101,LTA!J$104:AN$104)</f>
        <v>66.67</v>
      </c>
      <c r="U12" s="38">
        <f>SUMPRODUCT(LTA!J12:AN12,LTA!J$102:AN$102,LTA!J$104:AN$104)</f>
        <v>115.13000000000001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18.12</v>
      </c>
      <c r="AB12" s="76">
        <f>-STOA!O12</f>
        <v>0</v>
      </c>
      <c r="AC12">
        <f t="shared" si="0"/>
        <v>9.511589646012041</v>
      </c>
      <c r="AD12">
        <f t="shared" si="1"/>
        <v>1122.8205110697074</v>
      </c>
      <c r="AE12">
        <f>'IDT-1'!C12</f>
        <v>10</v>
      </c>
      <c r="AF12" s="25"/>
      <c r="AG12">
        <f t="shared" si="2"/>
        <v>1132.8205110697074</v>
      </c>
      <c r="AI12" s="35">
        <f>PXIL!I12</f>
        <v>0</v>
      </c>
      <c r="AJ12" s="35">
        <f>PXIL!O12</f>
        <v>0</v>
      </c>
      <c r="AK12" s="35">
        <f>RTM_IEX!I12</f>
        <v>82.14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2.9769079999999999</v>
      </c>
      <c r="E13">
        <f>GT_NG!Q13</f>
        <v>8.3495016611295689</v>
      </c>
      <c r="F13">
        <f>GT_Spot!Q13</f>
        <v>0</v>
      </c>
      <c r="G13">
        <f>PPCL_NG!Q13</f>
        <v>0</v>
      </c>
      <c r="H13">
        <f>PPCL_Spot!Q13</f>
        <v>24.17</v>
      </c>
      <c r="I13">
        <f>Bawana_NG!Q13</f>
        <v>57.600000000000016</v>
      </c>
      <c r="J13">
        <f>Bawana_RLNG!Q13</f>
        <v>0</v>
      </c>
      <c r="K13">
        <f>Bawana_Spot!Q13</f>
        <v>28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618.27569105458997</v>
      </c>
      <c r="P13" s="37">
        <v>53.01</v>
      </c>
      <c r="Q13" s="37">
        <v>22.14</v>
      </c>
      <c r="R13" s="39">
        <v>0</v>
      </c>
      <c r="S13" s="39">
        <v>0</v>
      </c>
      <c r="T13" s="38">
        <f>SUMPRODUCT(LTA!J13:AN13,LTA!J$101:AN$101,LTA!J$104:AN$104)</f>
        <v>66.67</v>
      </c>
      <c r="U13" s="38">
        <f>SUMPRODUCT(LTA!J13:AN13,LTA!J$102:AN$102,LTA!J$104:AN$104)</f>
        <v>114.63000000000001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18.12</v>
      </c>
      <c r="AB13" s="76">
        <f>-STOA!O13</f>
        <v>0</v>
      </c>
      <c r="AC13">
        <f t="shared" si="0"/>
        <v>9.3938216460120429</v>
      </c>
      <c r="AD13">
        <f t="shared" si="1"/>
        <v>1108.9182790697073</v>
      </c>
      <c r="AE13">
        <f>'IDT-1'!C13</f>
        <v>0</v>
      </c>
      <c r="AF13" s="25"/>
      <c r="AG13">
        <f t="shared" si="2"/>
        <v>1108.9182790697073</v>
      </c>
      <c r="AI13" s="35">
        <f>PXIL!I13</f>
        <v>0</v>
      </c>
      <c r="AJ13" s="35">
        <f>PXIL!O13</f>
        <v>0</v>
      </c>
      <c r="AK13" s="35">
        <f>RTM_IEX!I13</f>
        <v>104.37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2.9769079999999999</v>
      </c>
      <c r="E14">
        <f>GT_NG!Q14</f>
        <v>8.3495016611295689</v>
      </c>
      <c r="F14">
        <f>GT_Spot!Q14</f>
        <v>0</v>
      </c>
      <c r="G14">
        <f>PPCL_NG!Q14</f>
        <v>0</v>
      </c>
      <c r="H14">
        <f>PPCL_Spot!Q14</f>
        <v>24.17</v>
      </c>
      <c r="I14">
        <f>Bawana_NG!Q14</f>
        <v>57.600000000000016</v>
      </c>
      <c r="J14">
        <f>Bawana_RLNG!Q14</f>
        <v>0</v>
      </c>
      <c r="K14">
        <f>Bawana_Spot!Q14</f>
        <v>28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618.19569105459004</v>
      </c>
      <c r="P14" s="37">
        <v>53.01</v>
      </c>
      <c r="Q14" s="37">
        <v>22.14</v>
      </c>
      <c r="R14" s="39">
        <v>0</v>
      </c>
      <c r="S14" s="39">
        <v>0</v>
      </c>
      <c r="T14" s="38">
        <f>SUMPRODUCT(LTA!J14:AN14,LTA!J$101:AN$101,LTA!J$104:AN$104)</f>
        <v>66</v>
      </c>
      <c r="U14" s="38">
        <f>SUMPRODUCT(LTA!J14:AN14,LTA!J$102:AN$102,LTA!J$104:AN$104)</f>
        <v>113.45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18.12</v>
      </c>
      <c r="AB14" s="76">
        <f>-STOA!O14</f>
        <v>0</v>
      </c>
      <c r="AC14">
        <f t="shared" si="0"/>
        <v>9.2801696460120446</v>
      </c>
      <c r="AD14">
        <f t="shared" si="1"/>
        <v>1095.5019310697076</v>
      </c>
      <c r="AE14">
        <f>'IDT-1'!C14</f>
        <v>0</v>
      </c>
      <c r="AF14" s="25"/>
      <c r="AG14">
        <f t="shared" si="2"/>
        <v>1095.5019310697076</v>
      </c>
      <c r="AI14" s="35">
        <f>PXIL!I14</f>
        <v>0</v>
      </c>
      <c r="AJ14" s="35">
        <f>PXIL!O14</f>
        <v>0</v>
      </c>
      <c r="AK14" s="35">
        <f>RTM_IEX!I14</f>
        <v>92.77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2.9769079999999999</v>
      </c>
      <c r="E15">
        <f>GT_NG!Q15</f>
        <v>8.3495016611295689</v>
      </c>
      <c r="F15">
        <f>GT_Spot!Q15</f>
        <v>0</v>
      </c>
      <c r="G15">
        <f>PPCL_NG!Q15</f>
        <v>0</v>
      </c>
      <c r="H15">
        <f>PPCL_Spot!Q15</f>
        <v>24.17</v>
      </c>
      <c r="I15">
        <f>Bawana_NG!Q15</f>
        <v>57.600000000000016</v>
      </c>
      <c r="J15">
        <f>Bawana_RLNG!Q15</f>
        <v>0</v>
      </c>
      <c r="K15">
        <f>Bawana_Spot!Q15</f>
        <v>28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617.83501105459004</v>
      </c>
      <c r="P15" s="37">
        <v>53.01</v>
      </c>
      <c r="Q15" s="37">
        <v>22.14</v>
      </c>
      <c r="R15" s="39">
        <v>0</v>
      </c>
      <c r="S15" s="39">
        <v>0</v>
      </c>
      <c r="T15" s="38">
        <f>SUMPRODUCT(LTA!J15:AN15,LTA!J$101:AN$101,LTA!J$104:AN$104)</f>
        <v>69.67</v>
      </c>
      <c r="U15" s="38">
        <f>SUMPRODUCT(LTA!J15:AN15,LTA!J$102:AN$102,LTA!J$104:AN$104)</f>
        <v>114.95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18.12</v>
      </c>
      <c r="AB15" s="76">
        <f>-STOA!O15</f>
        <v>0</v>
      </c>
      <c r="AC15">
        <f t="shared" si="0"/>
        <v>9.1907039340120438</v>
      </c>
      <c r="AD15">
        <f t="shared" si="1"/>
        <v>1084.9407167817076</v>
      </c>
      <c r="AE15">
        <f>'IDT-1'!C15</f>
        <v>0</v>
      </c>
      <c r="AF15" s="25"/>
      <c r="AG15">
        <f t="shared" si="2"/>
        <v>1084.9407167817076</v>
      </c>
      <c r="AI15" s="35">
        <f>PXIL!I15</f>
        <v>0</v>
      </c>
      <c r="AJ15" s="35">
        <f>PXIL!O15</f>
        <v>0</v>
      </c>
      <c r="AK15" s="35">
        <f>RTM_IEX!I15</f>
        <v>77.31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2.9769079999999999</v>
      </c>
      <c r="E16">
        <f>GT_NG!Q16</f>
        <v>8.3495016611295689</v>
      </c>
      <c r="F16">
        <f>GT_Spot!Q16</f>
        <v>0</v>
      </c>
      <c r="G16">
        <f>PPCL_NG!Q16</f>
        <v>0</v>
      </c>
      <c r="H16">
        <f>PPCL_Spot!Q16</f>
        <v>24.17</v>
      </c>
      <c r="I16">
        <f>Bawana_NG!Q16</f>
        <v>57.600000000000016</v>
      </c>
      <c r="J16">
        <f>Bawana_RLNG!Q16</f>
        <v>0</v>
      </c>
      <c r="K16">
        <f>Bawana_Spot!Q16</f>
        <v>28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617.83501105459004</v>
      </c>
      <c r="P16" s="37">
        <v>53.01</v>
      </c>
      <c r="Q16" s="37">
        <v>22.14</v>
      </c>
      <c r="R16" s="39">
        <v>0</v>
      </c>
      <c r="S16" s="39">
        <v>0</v>
      </c>
      <c r="T16" s="38">
        <f>SUMPRODUCT(LTA!J16:AN16,LTA!J$101:AN$101,LTA!J$104:AN$104)</f>
        <v>69.67</v>
      </c>
      <c r="U16" s="38">
        <f>SUMPRODUCT(LTA!J16:AN16,LTA!J$102:AN$102,LTA!J$104:AN$104)</f>
        <v>114.79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18.12</v>
      </c>
      <c r="AB16" s="76">
        <f>-STOA!O16</f>
        <v>0</v>
      </c>
      <c r="AC16">
        <f t="shared" si="0"/>
        <v>9.0757079340120441</v>
      </c>
      <c r="AD16">
        <f t="shared" si="1"/>
        <v>1071.3657127817073</v>
      </c>
      <c r="AE16">
        <f>'IDT-1'!C16</f>
        <v>0</v>
      </c>
      <c r="AF16" s="25"/>
      <c r="AG16">
        <f t="shared" si="2"/>
        <v>1071.3657127817073</v>
      </c>
      <c r="AI16" s="35">
        <f>PXIL!I16</f>
        <v>0</v>
      </c>
      <c r="AJ16" s="35">
        <f>PXIL!O16</f>
        <v>0</v>
      </c>
      <c r="AK16" s="35">
        <f>RTM_IEX!I16</f>
        <v>63.78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2.9769079999999999</v>
      </c>
      <c r="E17">
        <f>GT_NG!Q17</f>
        <v>8.3495016611295689</v>
      </c>
      <c r="F17">
        <f>GT_Spot!Q17</f>
        <v>0</v>
      </c>
      <c r="G17">
        <f>PPCL_NG!Q17</f>
        <v>0</v>
      </c>
      <c r="H17">
        <f>PPCL_Spot!Q17</f>
        <v>24.17</v>
      </c>
      <c r="I17">
        <f>Bawana_NG!Q17</f>
        <v>57.600000000000016</v>
      </c>
      <c r="J17">
        <f>Bawana_RLNG!Q17</f>
        <v>0</v>
      </c>
      <c r="K17">
        <f>Bawana_Spot!Q17</f>
        <v>28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618.01795670041122</v>
      </c>
      <c r="P17" s="37">
        <v>53.01</v>
      </c>
      <c r="Q17" s="37">
        <v>22.14</v>
      </c>
      <c r="R17" s="39">
        <v>0</v>
      </c>
      <c r="S17" s="39">
        <v>0</v>
      </c>
      <c r="T17" s="38">
        <f>SUMPRODUCT(LTA!J17:AN17,LTA!J$101:AN$101,LTA!J$104:AN$104)</f>
        <v>69.67</v>
      </c>
      <c r="U17" s="38">
        <f>SUMPRODUCT(LTA!J17:AN17,LTA!J$102:AN$102,LTA!J$104:AN$104)</f>
        <v>114.45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18.12</v>
      </c>
      <c r="AB17" s="76">
        <f>-STOA!O17</f>
        <v>0</v>
      </c>
      <c r="AC17">
        <f t="shared" si="0"/>
        <v>8.9363766774369431</v>
      </c>
      <c r="AD17">
        <f t="shared" si="1"/>
        <v>1054.9179896841038</v>
      </c>
      <c r="AE17">
        <f>'IDT-1'!C17</f>
        <v>0</v>
      </c>
      <c r="AF17" s="25"/>
      <c r="AG17">
        <f t="shared" si="2"/>
        <v>1054.9179896841038</v>
      </c>
      <c r="AI17" s="35">
        <f>PXIL!I17</f>
        <v>0</v>
      </c>
      <c r="AJ17" s="35">
        <f>PXIL!O17</f>
        <v>0</v>
      </c>
      <c r="AK17" s="35">
        <f>RTM_IEX!I17</f>
        <v>47.35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2.9769079999999999</v>
      </c>
      <c r="E18">
        <f>GT_NG!Q18</f>
        <v>8.3495016611295689</v>
      </c>
      <c r="F18">
        <f>GT_Spot!Q18</f>
        <v>0</v>
      </c>
      <c r="G18">
        <f>PPCL_NG!Q18</f>
        <v>0</v>
      </c>
      <c r="H18">
        <f>PPCL_Spot!Q18</f>
        <v>24.17</v>
      </c>
      <c r="I18">
        <f>Bawana_NG!Q18</f>
        <v>57.600000000000016</v>
      </c>
      <c r="J18">
        <f>Bawana_RLNG!Q18</f>
        <v>0</v>
      </c>
      <c r="K18">
        <f>Bawana_Spot!Q18</f>
        <v>28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620.75608492357105</v>
      </c>
      <c r="P18" s="37">
        <v>53.01</v>
      </c>
      <c r="Q18" s="37">
        <v>22.14</v>
      </c>
      <c r="R18" s="39">
        <v>0</v>
      </c>
      <c r="S18" s="39">
        <v>0</v>
      </c>
      <c r="T18" s="38">
        <f>SUMPRODUCT(LTA!J18:AN18,LTA!J$101:AN$101,LTA!J$104:AN$104)</f>
        <v>69.67</v>
      </c>
      <c r="U18" s="38">
        <f>SUMPRODUCT(LTA!J18:AN18,LTA!J$102:AN$102,LTA!J$104:AN$104)</f>
        <v>114.45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18.12</v>
      </c>
      <c r="AB18" s="76">
        <f>-STOA!O18</f>
        <v>0</v>
      </c>
      <c r="AC18">
        <f t="shared" si="0"/>
        <v>8.9675249545114841</v>
      </c>
      <c r="AD18">
        <f t="shared" si="1"/>
        <v>1058.5949696301891</v>
      </c>
      <c r="AE18">
        <f>'IDT-1'!C18</f>
        <v>-17</v>
      </c>
      <c r="AF18" s="25"/>
      <c r="AG18">
        <f t="shared" si="2"/>
        <v>1041.5949696301891</v>
      </c>
      <c r="AI18" s="35">
        <f>PXIL!I18</f>
        <v>0</v>
      </c>
      <c r="AJ18" s="35">
        <f>PXIL!O18</f>
        <v>0</v>
      </c>
      <c r="AK18" s="35">
        <f>RTM_IEX!I18</f>
        <v>48.32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2.9769079999999999</v>
      </c>
      <c r="E19">
        <f>GT_NG!Q19</f>
        <v>8.3495016611295689</v>
      </c>
      <c r="F19">
        <f>GT_Spot!Q19</f>
        <v>0</v>
      </c>
      <c r="G19">
        <f>PPCL_NG!Q19</f>
        <v>0</v>
      </c>
      <c r="H19">
        <f>PPCL_Spot!Q19</f>
        <v>24.17</v>
      </c>
      <c r="I19">
        <f>Bawana_NG!Q19</f>
        <v>57.600000000000016</v>
      </c>
      <c r="J19">
        <f>Bawana_RLNG!Q19</f>
        <v>0</v>
      </c>
      <c r="K19">
        <f>Bawana_Spot!Q19</f>
        <v>28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618.46642841868402</v>
      </c>
      <c r="P19" s="37">
        <v>53.01</v>
      </c>
      <c r="Q19" s="37">
        <v>22.14</v>
      </c>
      <c r="R19" s="39">
        <v>0</v>
      </c>
      <c r="S19" s="39">
        <v>0</v>
      </c>
      <c r="T19" s="38">
        <f>SUMPRODUCT(LTA!J19:AN19,LTA!J$101:AN$101,LTA!J$104:AN$104)</f>
        <v>69.67</v>
      </c>
      <c r="U19" s="38">
        <f>SUMPRODUCT(LTA!J19:AN19,LTA!J$102:AN$102,LTA!J$104:AN$104)</f>
        <v>113.95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18.12</v>
      </c>
      <c r="AB19" s="76">
        <f>-STOA!O19</f>
        <v>0</v>
      </c>
      <c r="AC19">
        <f t="shared" si="0"/>
        <v>8.9197318398704333</v>
      </c>
      <c r="AD19">
        <f t="shared" si="1"/>
        <v>1052.9531062399433</v>
      </c>
      <c r="AE19">
        <f>'IDT-1'!C19</f>
        <v>-32</v>
      </c>
      <c r="AF19" s="25"/>
      <c r="AG19">
        <f t="shared" si="2"/>
        <v>1020.9531062399433</v>
      </c>
      <c r="AI19" s="35">
        <f>PXIL!I19</f>
        <v>0</v>
      </c>
      <c r="AJ19" s="35">
        <f>PXIL!O19</f>
        <v>0</v>
      </c>
      <c r="AK19" s="35">
        <f>RTM_IEX!I19</f>
        <v>45.42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2.9769079999999999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24.17</v>
      </c>
      <c r="I20">
        <f>Bawana_NG!Q20</f>
        <v>57.600000000000016</v>
      </c>
      <c r="J20">
        <f>Bawana_RLNG!Q20</f>
        <v>0</v>
      </c>
      <c r="K20">
        <f>Bawana_Spot!Q20</f>
        <v>28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614.11785242624944</v>
      </c>
      <c r="P20" s="37">
        <v>53.01</v>
      </c>
      <c r="Q20" s="37">
        <v>22.14</v>
      </c>
      <c r="R20" s="39">
        <v>0</v>
      </c>
      <c r="S20" s="39">
        <v>0</v>
      </c>
      <c r="T20" s="38">
        <f>SUMPRODUCT(LTA!J20:AN20,LTA!J$101:AN$101,LTA!J$104:AN$104)</f>
        <v>69.67</v>
      </c>
      <c r="U20" s="38">
        <f>SUMPRODUCT(LTA!J20:AN20,LTA!J$102:AN$102,LTA!J$104:AN$104)</f>
        <v>113.29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18.12</v>
      </c>
      <c r="AB20" s="76">
        <f>-STOA!O20</f>
        <v>0</v>
      </c>
      <c r="AC20">
        <f t="shared" si="0"/>
        <v>8.4961318015339824</v>
      </c>
      <c r="AD20">
        <f t="shared" si="1"/>
        <v>1002.9481302858449</v>
      </c>
      <c r="AE20">
        <f>'IDT-1'!C20</f>
        <v>0</v>
      </c>
      <c r="AF20" s="25"/>
      <c r="AG20">
        <f t="shared" si="2"/>
        <v>1002.9481302858449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2.9769079999999999</v>
      </c>
      <c r="E21">
        <f>GT_NG!Q21</f>
        <v>8.3495016611295689</v>
      </c>
      <c r="F21">
        <f>GT_Spot!Q21</f>
        <v>0</v>
      </c>
      <c r="G21">
        <f>PPCL_NG!Q21</f>
        <v>0</v>
      </c>
      <c r="H21">
        <f>PPCL_Spot!Q21</f>
        <v>24.17</v>
      </c>
      <c r="I21">
        <f>Bawana_NG!Q21</f>
        <v>57.600000000000016</v>
      </c>
      <c r="J21">
        <f>Bawana_RLNG!Q21</f>
        <v>0</v>
      </c>
      <c r="K21">
        <f>Bawana_Spot!Q21</f>
        <v>28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612.30246064973744</v>
      </c>
      <c r="P21" s="37">
        <v>53.01</v>
      </c>
      <c r="Q21" s="37">
        <v>22.14</v>
      </c>
      <c r="R21" s="39">
        <v>0</v>
      </c>
      <c r="S21" s="39">
        <v>0</v>
      </c>
      <c r="T21" s="38">
        <f>SUMPRODUCT(LTA!J21:AN21,LTA!J$101:AN$101,LTA!J$104:AN$104)</f>
        <v>69.67</v>
      </c>
      <c r="U21" s="38">
        <f>SUMPRODUCT(LTA!J21:AN21,LTA!J$102:AN$102,LTA!J$104:AN$104)</f>
        <v>112.95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18.12</v>
      </c>
      <c r="AB21" s="76">
        <f>-STOA!O21</f>
        <v>0</v>
      </c>
      <c r="AC21">
        <f t="shared" si="0"/>
        <v>8.4780265106112829</v>
      </c>
      <c r="AD21">
        <f t="shared" si="1"/>
        <v>1000.8108438002557</v>
      </c>
      <c r="AE21">
        <f>'IDT-1'!C21</f>
        <v>-2</v>
      </c>
      <c r="AF21" s="25"/>
      <c r="AG21">
        <f t="shared" si="2"/>
        <v>998.81084380025573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2.9769079999999999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24.17</v>
      </c>
      <c r="I22">
        <f>Bawana_NG!Q22</f>
        <v>57.600000000000016</v>
      </c>
      <c r="J22">
        <f>Bawana_RLNG!Q22</f>
        <v>0</v>
      </c>
      <c r="K22">
        <f>Bawana_Spot!Q22</f>
        <v>28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610.84464450565156</v>
      </c>
      <c r="P22" s="37">
        <v>53.01</v>
      </c>
      <c r="Q22" s="37">
        <v>22.14</v>
      </c>
      <c r="R22" s="39">
        <v>0</v>
      </c>
      <c r="S22" s="39">
        <v>0</v>
      </c>
      <c r="T22" s="38">
        <f>SUMPRODUCT(LTA!J22:AN22,LTA!J$101:AN$101,LTA!J$104:AN$104)</f>
        <v>69.33</v>
      </c>
      <c r="U22" s="38">
        <f>SUMPRODUCT(LTA!J22:AN22,LTA!J$102:AN$102,LTA!J$104:AN$104)</f>
        <v>112.79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18.12</v>
      </c>
      <c r="AB22" s="76">
        <f>-STOA!O22</f>
        <v>0</v>
      </c>
      <c r="AC22">
        <f t="shared" si="0"/>
        <v>8.4615808550009604</v>
      </c>
      <c r="AD22">
        <f t="shared" si="1"/>
        <v>998.8694733117801</v>
      </c>
      <c r="AE22">
        <f>'IDT-1'!C22</f>
        <v>-12</v>
      </c>
      <c r="AF22" s="25"/>
      <c r="AG22">
        <f t="shared" si="2"/>
        <v>986.8694733117801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2.9769079999999999</v>
      </c>
      <c r="E23">
        <f>GT_NG!Q23</f>
        <v>8.3495016611295689</v>
      </c>
      <c r="F23">
        <f>GT_Spot!Q23</f>
        <v>0</v>
      </c>
      <c r="G23">
        <f>PPCL_NG!Q23</f>
        <v>0</v>
      </c>
      <c r="H23">
        <f>PPCL_Spot!Q23</f>
        <v>24.17</v>
      </c>
      <c r="I23">
        <f>Bawana_NG!Q23</f>
        <v>57.600000000000016</v>
      </c>
      <c r="J23">
        <f>Bawana_RLNG!Q23</f>
        <v>0</v>
      </c>
      <c r="K23">
        <f>Bawana_Spot!Q23</f>
        <v>28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645.34818185456481</v>
      </c>
      <c r="P23" s="37">
        <v>53.01</v>
      </c>
      <c r="Q23" s="37">
        <v>22.14</v>
      </c>
      <c r="R23" s="39">
        <v>0</v>
      </c>
      <c r="S23" s="39">
        <v>0</v>
      </c>
      <c r="T23" s="38">
        <f>SUMPRODUCT(LTA!J23:AN23,LTA!J$101:AN$101,LTA!J$104:AN$104)</f>
        <v>68.33</v>
      </c>
      <c r="U23" s="38">
        <f>SUMPRODUCT(LTA!J23:AN23,LTA!J$102:AN$102,LTA!J$104:AN$104)</f>
        <v>119.29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18.12</v>
      </c>
      <c r="AB23" s="76">
        <f>-STOA!O23</f>
        <v>0</v>
      </c>
      <c r="AC23">
        <f t="shared" si="0"/>
        <v>8.8543945687318306</v>
      </c>
      <c r="AD23">
        <f t="shared" si="1"/>
        <v>1045.2401969469624</v>
      </c>
      <c r="AE23">
        <f>'IDT-1'!C23</f>
        <v>-62</v>
      </c>
      <c r="AF23" s="25"/>
      <c r="AG23">
        <f t="shared" si="2"/>
        <v>983.24019694696244</v>
      </c>
      <c r="AI23" s="35">
        <f>PXIL!I23</f>
        <v>0</v>
      </c>
      <c r="AJ23" s="35">
        <f>PXIL!O23</f>
        <v>0</v>
      </c>
      <c r="AK23" s="35">
        <f>RTM_IEX!I23</f>
        <v>6.76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8.3495016611295689</v>
      </c>
      <c r="F24">
        <f>GT_Spot!Q24</f>
        <v>0</v>
      </c>
      <c r="G24">
        <f>PPCL_NG!Q24</f>
        <v>0</v>
      </c>
      <c r="H24">
        <f>PPCL_Spot!Q24</f>
        <v>24.33</v>
      </c>
      <c r="I24">
        <f>Bawana_NG!Q24</f>
        <v>57.600000000000016</v>
      </c>
      <c r="J24">
        <f>Bawana_RLNG!Q24</f>
        <v>0</v>
      </c>
      <c r="K24">
        <f>Bawana_Spot!Q24</f>
        <v>28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618.68028815624825</v>
      </c>
      <c r="P24" s="37">
        <v>53.01</v>
      </c>
      <c r="Q24" s="37">
        <v>22.14</v>
      </c>
      <c r="R24" s="39">
        <v>0</v>
      </c>
      <c r="S24" s="39">
        <v>0</v>
      </c>
      <c r="T24" s="38">
        <f>SUMPRODUCT(LTA!J24:AN24,LTA!J$101:AN$101,LTA!J$104:AN$104)</f>
        <v>63.67</v>
      </c>
      <c r="U24" s="38">
        <f>SUMPRODUCT(LTA!J24:AN24,LTA!J$102:AN$102,LTA!J$104:AN$104)</f>
        <v>118.79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</v>
      </c>
      <c r="AA24" s="76">
        <f>STOA!I24</f>
        <v>18.12</v>
      </c>
      <c r="AB24" s="76">
        <f>-STOA!O24</f>
        <v>0</v>
      </c>
      <c r="AC24">
        <f t="shared" si="0"/>
        <v>8.5470531899157507</v>
      </c>
      <c r="AD24">
        <f t="shared" si="1"/>
        <v>1004.9423366274619</v>
      </c>
      <c r="AE24">
        <f>'IDT-1'!C24</f>
        <v>-17</v>
      </c>
      <c r="AF24" s="25"/>
      <c r="AG24">
        <f t="shared" si="2"/>
        <v>987.94233662746194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8.3495016611295689</v>
      </c>
      <c r="F25">
        <f>GT_Spot!Q25</f>
        <v>0</v>
      </c>
      <c r="G25">
        <f>PPCL_NG!Q25</f>
        <v>0</v>
      </c>
      <c r="H25">
        <f>PPCL_Spot!Q25</f>
        <v>24.33</v>
      </c>
      <c r="I25">
        <f>Bawana_NG!Q25</f>
        <v>57.600000000000016</v>
      </c>
      <c r="J25">
        <f>Bawana_RLNG!Q25</f>
        <v>0</v>
      </c>
      <c r="K25">
        <f>Bawana_Spot!Q25</f>
        <v>28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653.95550653802377</v>
      </c>
      <c r="P25" s="37">
        <v>53.01</v>
      </c>
      <c r="Q25" s="37">
        <v>22.14</v>
      </c>
      <c r="R25" s="39">
        <v>0</v>
      </c>
      <c r="S25" s="39">
        <v>0</v>
      </c>
      <c r="T25" s="38">
        <f>SUMPRODUCT(LTA!J25:AN25,LTA!J$101:AN$101,LTA!J$104:AN$104)</f>
        <v>62.33</v>
      </c>
      <c r="U25" s="38">
        <f>SUMPRODUCT(LTA!J25:AN25,LTA!J$102:AN$102,LTA!J$104:AN$104)</f>
        <v>118.79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18.12</v>
      </c>
      <c r="AB25" s="76">
        <f>-STOA!O25</f>
        <v>0</v>
      </c>
      <c r="AC25">
        <f t="shared" si="0"/>
        <v>8.8151667088728871</v>
      </c>
      <c r="AD25">
        <f t="shared" si="1"/>
        <v>1040.6094414902802</v>
      </c>
      <c r="AE25">
        <f>'IDT-1'!C25</f>
        <v>-69</v>
      </c>
      <c r="AF25" s="25"/>
      <c r="AG25">
        <f t="shared" si="2"/>
        <v>971.60944149028023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8.3495016611295689</v>
      </c>
      <c r="F26">
        <f>GT_Spot!Q26</f>
        <v>0</v>
      </c>
      <c r="G26">
        <f>PPCL_NG!Q26</f>
        <v>0</v>
      </c>
      <c r="H26">
        <f>PPCL_Spot!Q26</f>
        <v>24.33</v>
      </c>
      <c r="I26">
        <f>Bawana_NG!Q26</f>
        <v>57.600000000000016</v>
      </c>
      <c r="J26">
        <f>Bawana_RLNG!Q26</f>
        <v>0</v>
      </c>
      <c r="K26">
        <f>Bawana_Spot!Q26</f>
        <v>28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676.96206054925847</v>
      </c>
      <c r="P26" s="37">
        <v>53.01</v>
      </c>
      <c r="Q26" s="37">
        <v>22.14</v>
      </c>
      <c r="R26" s="39">
        <v>0</v>
      </c>
      <c r="S26" s="39">
        <v>0</v>
      </c>
      <c r="T26" s="38">
        <f>SUMPRODUCT(LTA!J26:AN26,LTA!J$101:AN$101,LTA!J$104:AN$104)</f>
        <v>58</v>
      </c>
      <c r="U26" s="38">
        <f>SUMPRODUCT(LTA!J26:AN26,LTA!J$102:AN$102,LTA!J$104:AN$104)</f>
        <v>118.79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-22</v>
      </c>
      <c r="AA26" s="76">
        <f>STOA!I26</f>
        <v>18.12</v>
      </c>
      <c r="AB26" s="76">
        <f>-STOA!O26</f>
        <v>0</v>
      </c>
      <c r="AC26">
        <f t="shared" si="0"/>
        <v>9.1584152325148178</v>
      </c>
      <c r="AD26">
        <f t="shared" si="1"/>
        <v>1036.942746977873</v>
      </c>
      <c r="AE26">
        <f>'IDT-1'!C26</f>
        <v>-63.883000000000003</v>
      </c>
      <c r="AF26" s="25"/>
      <c r="AG26">
        <f t="shared" si="2"/>
        <v>973.05974697787292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8.3495016611295689</v>
      </c>
      <c r="F27">
        <f>GT_Spot!Q27</f>
        <v>0</v>
      </c>
      <c r="G27">
        <f>PPCL_NG!Q27</f>
        <v>0</v>
      </c>
      <c r="H27">
        <f>PPCL_Spot!Q27</f>
        <v>24.33</v>
      </c>
      <c r="I27">
        <f>Bawana_NG!Q27</f>
        <v>57.600000000000016</v>
      </c>
      <c r="J27">
        <f>Bawana_RLNG!Q27</f>
        <v>0</v>
      </c>
      <c r="K27">
        <f>Bawana_Spot!Q27</f>
        <v>28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673.08148637901729</v>
      </c>
      <c r="P27" s="37">
        <v>53.01</v>
      </c>
      <c r="Q27" s="37">
        <v>22.14</v>
      </c>
      <c r="R27" s="39">
        <v>7.4573433048433051</v>
      </c>
      <c r="S27" s="39">
        <v>0</v>
      </c>
      <c r="T27" s="38">
        <f>SUMPRODUCT(LTA!J27:AN27,LTA!J$101:AN$101,LTA!J$104:AN$104)</f>
        <v>68</v>
      </c>
      <c r="U27" s="38">
        <f>SUMPRODUCT(LTA!J27:AN27,LTA!J$102:AN$102,LTA!J$104:AN$104)</f>
        <v>118.45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-14</v>
      </c>
      <c r="AA27" s="76">
        <f>STOA!I27</f>
        <v>0</v>
      </c>
      <c r="AB27" s="76">
        <f>-STOA!O27</f>
        <v>0</v>
      </c>
      <c r="AC27">
        <f t="shared" si="0"/>
        <v>9.0496268314463624</v>
      </c>
      <c r="AD27">
        <f t="shared" si="1"/>
        <v>1040.1683045135437</v>
      </c>
      <c r="AE27">
        <f>'IDT-1'!C27</f>
        <v>-39.508000000000003</v>
      </c>
      <c r="AF27" s="25"/>
      <c r="AG27">
        <f t="shared" si="2"/>
        <v>1000.6603045135437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8.3495016611295689</v>
      </c>
      <c r="F28">
        <f>GT_Spot!Q28</f>
        <v>0</v>
      </c>
      <c r="G28">
        <f>PPCL_NG!Q28</f>
        <v>0</v>
      </c>
      <c r="H28">
        <f>PPCL_Spot!Q28</f>
        <v>24.33</v>
      </c>
      <c r="I28">
        <f>Bawana_NG!Q28</f>
        <v>57.600000000000016</v>
      </c>
      <c r="J28">
        <f>Bawana_RLNG!Q28</f>
        <v>0</v>
      </c>
      <c r="K28">
        <f>Bawana_Spot!Q28</f>
        <v>28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675.24392455077827</v>
      </c>
      <c r="P28" s="37">
        <v>53.01</v>
      </c>
      <c r="Q28" s="37">
        <v>22.14</v>
      </c>
      <c r="R28" s="39">
        <v>15.6</v>
      </c>
      <c r="S28" s="39">
        <v>0</v>
      </c>
      <c r="T28" s="38">
        <f>SUMPRODUCT(LTA!J28:AN28,LTA!J$101:AN$101,LTA!J$104:AN$104)</f>
        <v>68.33</v>
      </c>
      <c r="U28" s="38">
        <f>SUMPRODUCT(LTA!J28:AN28,LTA!J$102:AN$102,LTA!J$104:AN$104)</f>
        <v>117.95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-4</v>
      </c>
      <c r="AA28" s="76">
        <f>STOA!I28</f>
        <v>0</v>
      </c>
      <c r="AB28" s="76">
        <f>-STOA!O28</f>
        <v>0</v>
      </c>
      <c r="AC28">
        <f t="shared" si="0"/>
        <v>9.0500500510795838</v>
      </c>
      <c r="AD28">
        <f t="shared" si="1"/>
        <v>1060.3029761608284</v>
      </c>
      <c r="AE28">
        <f>'IDT-1'!C28</f>
        <v>-42</v>
      </c>
      <c r="AF28" s="25"/>
      <c r="AG28">
        <f t="shared" si="2"/>
        <v>1018.3029761608284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8.3495016611295689</v>
      </c>
      <c r="F29">
        <f>GT_Spot!Q29</f>
        <v>0</v>
      </c>
      <c r="G29">
        <f>PPCL_NG!Q29</f>
        <v>0</v>
      </c>
      <c r="H29">
        <f>PPCL_Spot!Q29</f>
        <v>24.33</v>
      </c>
      <c r="I29">
        <f>Bawana_NG!Q29</f>
        <v>57.600000000000016</v>
      </c>
      <c r="J29">
        <f>Bawana_RLNG!Q29</f>
        <v>0</v>
      </c>
      <c r="K29">
        <f>Bawana_Spot!Q29</f>
        <v>28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683.13090086905493</v>
      </c>
      <c r="P29" s="37">
        <v>53.01</v>
      </c>
      <c r="Q29" s="37">
        <v>22.14</v>
      </c>
      <c r="R29" s="39">
        <v>20.23</v>
      </c>
      <c r="S29" s="39">
        <v>0</v>
      </c>
      <c r="T29" s="38">
        <f>SUMPRODUCT(LTA!J29:AN29,LTA!J$101:AN$101,LTA!J$104:AN$104)</f>
        <v>70.929999999999993</v>
      </c>
      <c r="U29" s="38">
        <f>SUMPRODUCT(LTA!J29:AN29,LTA!J$102:AN$102,LTA!J$104:AN$104)</f>
        <v>118.79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</v>
      </c>
      <c r="AA29" s="76">
        <f>STOA!I29</f>
        <v>0</v>
      </c>
      <c r="AB29" s="76">
        <f>-STOA!O29</f>
        <v>0</v>
      </c>
      <c r="AC29">
        <f t="shared" si="0"/>
        <v>9.3619829643757768</v>
      </c>
      <c r="AD29">
        <f t="shared" si="1"/>
        <v>1054.9480195658086</v>
      </c>
      <c r="AE29">
        <f>'IDT-1'!C29</f>
        <v>-27</v>
      </c>
      <c r="AF29" s="25"/>
      <c r="AG29">
        <f t="shared" si="2"/>
        <v>1027.9480195658086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-21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8.3495016611295689</v>
      </c>
      <c r="F30">
        <f>GT_Spot!Q30</f>
        <v>0</v>
      </c>
      <c r="G30">
        <f>PPCL_NG!Q30</f>
        <v>0</v>
      </c>
      <c r="H30">
        <f>PPCL_Spot!Q30</f>
        <v>24.33</v>
      </c>
      <c r="I30">
        <f>Bawana_NG!Q30</f>
        <v>57.600000000000016</v>
      </c>
      <c r="J30">
        <f>Bawana_RLNG!Q30</f>
        <v>0</v>
      </c>
      <c r="K30">
        <f>Bawana_Spot!Q30</f>
        <v>28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682.95090086905498</v>
      </c>
      <c r="P30" s="37">
        <v>53.01</v>
      </c>
      <c r="Q30" s="37">
        <v>22.14</v>
      </c>
      <c r="R30" s="39">
        <v>22.217222847144104</v>
      </c>
      <c r="S30" s="39">
        <v>0</v>
      </c>
      <c r="T30" s="38">
        <f>SUMPRODUCT(LTA!J30:AN30,LTA!J$101:AN$101,LTA!J$104:AN$104)</f>
        <v>71.599999999999994</v>
      </c>
      <c r="U30" s="38">
        <f>SUMPRODUCT(LTA!J30:AN30,LTA!J$102:AN$102,LTA!J$104:AN$104)</f>
        <v>118.79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-22</v>
      </c>
      <c r="AA30" s="76">
        <f>STOA!I30</f>
        <v>0</v>
      </c>
      <c r="AB30" s="76">
        <f>-STOA!O30</f>
        <v>0</v>
      </c>
      <c r="AC30">
        <f t="shared" si="0"/>
        <v>9.5860994216891253</v>
      </c>
      <c r="AD30">
        <f t="shared" si="1"/>
        <v>1033.2011259556396</v>
      </c>
      <c r="AE30">
        <f>'IDT-1'!C30</f>
        <v>0</v>
      </c>
      <c r="AF30" s="25"/>
      <c r="AG30">
        <f t="shared" si="2"/>
        <v>1033.2011259556396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8.3495016611295689</v>
      </c>
      <c r="F31">
        <f>GT_Spot!Q31</f>
        <v>0</v>
      </c>
      <c r="G31">
        <f>PPCL_NG!Q31</f>
        <v>0</v>
      </c>
      <c r="H31">
        <f>PPCL_Spot!Q31</f>
        <v>24.33</v>
      </c>
      <c r="I31">
        <f>Bawana_NG!Q31</f>
        <v>57.600000000000016</v>
      </c>
      <c r="J31">
        <f>Bawana_RLNG!Q31</f>
        <v>0</v>
      </c>
      <c r="K31">
        <f>Bawana_Spot!Q31</f>
        <v>28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655.49630130396554</v>
      </c>
      <c r="P31" s="37">
        <v>53.52</v>
      </c>
      <c r="Q31" s="37">
        <v>22.37</v>
      </c>
      <c r="R31" s="39">
        <v>23.1972051560053</v>
      </c>
      <c r="S31" s="39">
        <v>0</v>
      </c>
      <c r="T31" s="38">
        <f>SUMPRODUCT(LTA!J31:AN31,LTA!J$101:AN$101,LTA!J$104:AN$104)</f>
        <v>84.35</v>
      </c>
      <c r="U31" s="38">
        <f>SUMPRODUCT(LTA!J31:AN31,LTA!J$102:AN$102,LTA!J$104:AN$104)</f>
        <v>118.79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</v>
      </c>
      <c r="AA31" s="76">
        <f>STOA!I31</f>
        <v>0</v>
      </c>
      <c r="AB31" s="76">
        <f>-STOA!O31</f>
        <v>0</v>
      </c>
      <c r="AC31">
        <f t="shared" si="0"/>
        <v>9.2567785358896941</v>
      </c>
      <c r="AD31">
        <f t="shared" si="1"/>
        <v>1046.5458295852109</v>
      </c>
      <c r="AE31">
        <f>'IDT-1'!C31</f>
        <v>0</v>
      </c>
      <c r="AF31" s="25"/>
      <c r="AG31">
        <f t="shared" si="2"/>
        <v>1046.5458295852109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-21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8.3495016611295689</v>
      </c>
      <c r="F32">
        <f>GT_Spot!Q32</f>
        <v>0</v>
      </c>
      <c r="G32">
        <f>PPCL_NG!Q32</f>
        <v>0</v>
      </c>
      <c r="H32">
        <f>PPCL_Spot!Q32</f>
        <v>24.33</v>
      </c>
      <c r="I32">
        <f>Bawana_NG!Q32</f>
        <v>57.600000000000016</v>
      </c>
      <c r="J32">
        <f>Bawana_RLNG!Q32</f>
        <v>0</v>
      </c>
      <c r="K32">
        <f>Bawana_Spot!Q32</f>
        <v>28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615.74505581731398</v>
      </c>
      <c r="P32" s="37">
        <v>53.52</v>
      </c>
      <c r="Q32" s="37">
        <v>22.37</v>
      </c>
      <c r="R32" s="39">
        <v>24.16</v>
      </c>
      <c r="S32" s="39">
        <v>0</v>
      </c>
      <c r="T32" s="38">
        <f>SUMPRODUCT(LTA!J32:AN32,LTA!J$101:AN$101,LTA!J$104:AN$104)</f>
        <v>93.1</v>
      </c>
      <c r="U32" s="38">
        <f>SUMPRODUCT(LTA!J32:AN32,LTA!J$102:AN$102,LTA!J$104:AN$104)</f>
        <v>117.95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-14</v>
      </c>
      <c r="AA32" s="76">
        <f>STOA!I32</f>
        <v>0</v>
      </c>
      <c r="AB32" s="76">
        <f>-STOA!O32</f>
        <v>0</v>
      </c>
      <c r="AC32">
        <f t="shared" si="0"/>
        <v>9.0348111309673715</v>
      </c>
      <c r="AD32">
        <f t="shared" si="1"/>
        <v>1038.419346347476</v>
      </c>
      <c r="AE32">
        <f>'IDT-1'!C32</f>
        <v>0</v>
      </c>
      <c r="AF32" s="25"/>
      <c r="AG32">
        <f t="shared" si="2"/>
        <v>1038.419346347476</v>
      </c>
      <c r="AI32" s="35">
        <f>PXIL!I32</f>
        <v>0</v>
      </c>
      <c r="AJ32" s="35">
        <f>PXIL!O32</f>
        <v>0</v>
      </c>
      <c r="AK32" s="35">
        <f>RTM_IEX!I32</f>
        <v>13.53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8.3495016611295689</v>
      </c>
      <c r="F33">
        <f>GT_Spot!Q33</f>
        <v>0</v>
      </c>
      <c r="G33">
        <f>PPCL_NG!Q33</f>
        <v>0</v>
      </c>
      <c r="H33">
        <f>PPCL_Spot!Q33</f>
        <v>24.33</v>
      </c>
      <c r="I33">
        <f>Bawana_NG!Q33</f>
        <v>57.600000000000016</v>
      </c>
      <c r="J33">
        <f>Bawana_RLNG!Q33</f>
        <v>0</v>
      </c>
      <c r="K33">
        <f>Bawana_Spot!Q33</f>
        <v>28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615.13946685462849</v>
      </c>
      <c r="P33" s="37">
        <v>53.01</v>
      </c>
      <c r="Q33" s="37">
        <v>22.14</v>
      </c>
      <c r="R33" s="39">
        <v>26.3</v>
      </c>
      <c r="S33" s="39">
        <v>0</v>
      </c>
      <c r="T33" s="38">
        <f>SUMPRODUCT(LTA!J33:AN33,LTA!J$101:AN$101,LTA!J$104:AN$104)</f>
        <v>98.32</v>
      </c>
      <c r="U33" s="38">
        <f>SUMPRODUCT(LTA!J33:AN33,LTA!J$102:AN$102,LTA!J$104:AN$104)</f>
        <v>112.45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-0.11</v>
      </c>
      <c r="AA33" s="76">
        <f>STOA!I33</f>
        <v>0</v>
      </c>
      <c r="AB33" s="76">
        <f>-STOA!O33</f>
        <v>0</v>
      </c>
      <c r="AC33">
        <f t="shared" si="0"/>
        <v>8.8755850646812178</v>
      </c>
      <c r="AD33">
        <f t="shared" si="1"/>
        <v>1031.452983451077</v>
      </c>
      <c r="AE33">
        <f>'IDT-1'!C33</f>
        <v>0</v>
      </c>
      <c r="AF33" s="25"/>
      <c r="AG33">
        <f t="shared" si="2"/>
        <v>1031.452983451077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8.3495016611295689</v>
      </c>
      <c r="F34">
        <f>GT_Spot!Q34</f>
        <v>0</v>
      </c>
      <c r="G34">
        <f>PPCL_NG!Q34</f>
        <v>0</v>
      </c>
      <c r="H34">
        <f>PPCL_Spot!Q34</f>
        <v>24.33</v>
      </c>
      <c r="I34">
        <f>Bawana_NG!Q34</f>
        <v>57.600000000000016</v>
      </c>
      <c r="J34">
        <f>Bawana_RLNG!Q34</f>
        <v>0</v>
      </c>
      <c r="K34">
        <f>Bawana_Spot!Q34</f>
        <v>28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588.52788650002242</v>
      </c>
      <c r="P34" s="37">
        <v>53.01</v>
      </c>
      <c r="Q34" s="37">
        <v>22.14</v>
      </c>
      <c r="R34" s="39">
        <v>26.3</v>
      </c>
      <c r="S34" s="39">
        <v>0</v>
      </c>
      <c r="T34" s="38">
        <f>SUMPRODUCT(LTA!J34:AN34,LTA!J$101:AN$101,LTA!J$104:AN$104)</f>
        <v>113.43</v>
      </c>
      <c r="U34" s="38">
        <f>SUMPRODUCT(LTA!J34:AN34,LTA!J$102:AN$102,LTA!J$104:AN$104)</f>
        <v>111.95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8.739955331453233</v>
      </c>
      <c r="AD34">
        <f t="shared" si="1"/>
        <v>1023.6970328296987</v>
      </c>
      <c r="AE34">
        <f>'IDT-1'!C34</f>
        <v>0</v>
      </c>
      <c r="AF34" s="25"/>
      <c r="AG34">
        <f t="shared" si="2"/>
        <v>1023.6970328296987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8.3495016611295689</v>
      </c>
      <c r="F35">
        <f>GT_Spot!Q35</f>
        <v>0</v>
      </c>
      <c r="G35">
        <f>PPCL_NG!Q35</f>
        <v>0</v>
      </c>
      <c r="H35">
        <f>PPCL_Spot!Q35</f>
        <v>24.33</v>
      </c>
      <c r="I35">
        <f>Bawana_NG!Q35</f>
        <v>57.600000000000016</v>
      </c>
      <c r="J35">
        <f>Bawana_RLNG!Q35</f>
        <v>0</v>
      </c>
      <c r="K35">
        <f>Bawana_Spot!Q35</f>
        <v>28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583.73394704669852</v>
      </c>
      <c r="P35" s="37">
        <v>34.789999999999992</v>
      </c>
      <c r="Q35" s="37">
        <v>22.14</v>
      </c>
      <c r="R35" s="39">
        <v>26.3</v>
      </c>
      <c r="S35" s="39">
        <v>0</v>
      </c>
      <c r="T35" s="38">
        <f>SUMPRODUCT(LTA!J35:AN35,LTA!J$101:AN$101,LTA!J$104:AN$104)</f>
        <v>128.86000000000001</v>
      </c>
      <c r="U35" s="38">
        <f>SUMPRODUCT(LTA!J35:AN35,LTA!J$102:AN$102,LTA!J$104:AN$104)</f>
        <v>121.02000000000001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8.9472748677177592</v>
      </c>
      <c r="AD35">
        <f t="shared" si="1"/>
        <v>1001.9757738401103</v>
      </c>
      <c r="AE35">
        <f>'IDT-1'!C35</f>
        <v>-3</v>
      </c>
      <c r="AF35" s="25"/>
      <c r="AG35">
        <f t="shared" si="2"/>
        <v>998.97577384011026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-27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8.3495016611295689</v>
      </c>
      <c r="F36">
        <f>GT_Spot!Q36</f>
        <v>0</v>
      </c>
      <c r="G36">
        <f>PPCL_NG!Q36</f>
        <v>0</v>
      </c>
      <c r="H36">
        <f>PPCL_Spot!Q36</f>
        <v>24.33</v>
      </c>
      <c r="I36">
        <f>Bawana_NG!Q36</f>
        <v>57.600000000000016</v>
      </c>
      <c r="J36">
        <f>Bawana_RLNG!Q36</f>
        <v>0</v>
      </c>
      <c r="K36">
        <f>Bawana_Spot!Q36</f>
        <v>28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578.52966436356292</v>
      </c>
      <c r="P36" s="37">
        <v>34.789999999999992</v>
      </c>
      <c r="Q36" s="37">
        <v>22.14</v>
      </c>
      <c r="R36" s="39">
        <v>26.3</v>
      </c>
      <c r="S36" s="39">
        <v>0</v>
      </c>
      <c r="T36" s="38">
        <f>SUMPRODUCT(LTA!J36:AN36,LTA!J$101:AN$101,LTA!J$104:AN$104)</f>
        <v>144.38</v>
      </c>
      <c r="U36" s="38">
        <f>SUMPRODUCT(LTA!J36:AN36,LTA!J$102:AN$102,LTA!J$104:AN$104)</f>
        <v>120.68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-23</v>
      </c>
      <c r="AA36" s="76">
        <f>STOA!I36</f>
        <v>0</v>
      </c>
      <c r="AB36" s="76">
        <f>-STOA!O36</f>
        <v>0</v>
      </c>
      <c r="AC36">
        <f t="shared" si="0"/>
        <v>9.1581382590527554</v>
      </c>
      <c r="AD36">
        <f t="shared" si="1"/>
        <v>996.7406277656396</v>
      </c>
      <c r="AE36">
        <f>'IDT-1'!C36</f>
        <v>0</v>
      </c>
      <c r="AF36" s="25"/>
      <c r="AG36">
        <f t="shared" si="2"/>
        <v>996.7406277656396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-19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12.026308256919707</v>
      </c>
      <c r="F37">
        <f>GT_Spot!Q37</f>
        <v>0</v>
      </c>
      <c r="G37">
        <f>PPCL_NG!Q37</f>
        <v>0</v>
      </c>
      <c r="H37">
        <f>PPCL_Spot!Q37</f>
        <v>24.33</v>
      </c>
      <c r="I37">
        <f>Bawana_NG!Q37</f>
        <v>57.600000000000016</v>
      </c>
      <c r="J37">
        <f>Bawana_RLNG!Q37</f>
        <v>0</v>
      </c>
      <c r="K37">
        <f>Bawana_Spot!Q37</f>
        <v>28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587.17144059533314</v>
      </c>
      <c r="P37" s="37">
        <v>34.79</v>
      </c>
      <c r="Q37" s="37">
        <v>11.309999999999999</v>
      </c>
      <c r="R37" s="39">
        <v>26.3</v>
      </c>
      <c r="S37" s="39">
        <v>0</v>
      </c>
      <c r="T37" s="38">
        <f>SUMPRODUCT(LTA!J37:AN37,LTA!J$101:AN$101,LTA!J$104:AN$104)</f>
        <v>161.28</v>
      </c>
      <c r="U37" s="38">
        <f>SUMPRODUCT(LTA!J37:AN37,LTA!J$102:AN$102,LTA!J$104:AN$104)</f>
        <v>120.18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-36</v>
      </c>
      <c r="AA37" s="76">
        <f>STOA!I37</f>
        <v>0</v>
      </c>
      <c r="AB37" s="76">
        <f>-STOA!O37</f>
        <v>0</v>
      </c>
      <c r="AC37">
        <f t="shared" si="0"/>
        <v>9.7743160296731624</v>
      </c>
      <c r="AD37">
        <f t="shared" si="1"/>
        <v>959.01303282257959</v>
      </c>
      <c r="AE37">
        <f>'IDT-1'!C37</f>
        <v>0</v>
      </c>
      <c r="AF37" s="25"/>
      <c r="AG37">
        <f t="shared" si="2"/>
        <v>959.01303282257959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-61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12.026308256919707</v>
      </c>
      <c r="F38">
        <f>GT_Spot!Q38</f>
        <v>0</v>
      </c>
      <c r="G38">
        <f>PPCL_NG!Q38</f>
        <v>0</v>
      </c>
      <c r="H38">
        <f>PPCL_Spot!Q38</f>
        <v>23.851611595378067</v>
      </c>
      <c r="I38">
        <f>Bawana_NG!Q38</f>
        <v>57.600000000000016</v>
      </c>
      <c r="J38">
        <f>Bawana_RLNG!Q38</f>
        <v>0</v>
      </c>
      <c r="K38">
        <f>Bawana_Spot!Q38</f>
        <v>28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590.6388947982316</v>
      </c>
      <c r="P38" s="37">
        <v>34.79</v>
      </c>
      <c r="Q38" s="37">
        <v>11.309999999999999</v>
      </c>
      <c r="R38" s="39">
        <v>26.3</v>
      </c>
      <c r="S38" s="39">
        <v>0</v>
      </c>
      <c r="T38" s="38">
        <f>SUMPRODUCT(LTA!J38:AN38,LTA!J$101:AN$101,LTA!J$104:AN$104)</f>
        <v>177.87</v>
      </c>
      <c r="U38" s="38">
        <f>SUMPRODUCT(LTA!J38:AN38,LTA!J$102:AN$102,LTA!J$104:AN$104)</f>
        <v>120.02000000000001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-51</v>
      </c>
      <c r="AA38" s="76">
        <f>STOA!I38</f>
        <v>0</v>
      </c>
      <c r="AB38" s="76">
        <f>-STOA!O38</f>
        <v>0</v>
      </c>
      <c r="AC38">
        <f t="shared" si="0"/>
        <v>10.140743967776022</v>
      </c>
      <c r="AD38">
        <f t="shared" si="1"/>
        <v>954.06567068275319</v>
      </c>
      <c r="AE38">
        <f>'IDT-1'!C38</f>
        <v>0</v>
      </c>
      <c r="AF38" s="25"/>
      <c r="AG38">
        <f t="shared" si="2"/>
        <v>954.06567068275319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-70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11.96408883288707</v>
      </c>
      <c r="F39">
        <f>GT_Spot!Q39</f>
        <v>0</v>
      </c>
      <c r="G39">
        <f>PPCL_NG!Q39</f>
        <v>0</v>
      </c>
      <c r="H39">
        <f>PPCL_Spot!Q39</f>
        <v>24.17</v>
      </c>
      <c r="I39">
        <f>Bawana_NG!Q39</f>
        <v>57.600000000000016</v>
      </c>
      <c r="J39">
        <f>Bawana_RLNG!Q39</f>
        <v>0</v>
      </c>
      <c r="K39">
        <f>Bawana_Spot!Q39</f>
        <v>28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590.78624446725428</v>
      </c>
      <c r="P39" s="37">
        <v>34.79</v>
      </c>
      <c r="Q39" s="37">
        <v>11.401487862176976</v>
      </c>
      <c r="R39" s="39">
        <v>26.3</v>
      </c>
      <c r="S39" s="39">
        <v>0</v>
      </c>
      <c r="T39" s="38">
        <f>SUMPRODUCT(LTA!J39:AN39,LTA!J$101:AN$101,LTA!J$104:AN$104)</f>
        <v>206</v>
      </c>
      <c r="U39" s="38">
        <f>SUMPRODUCT(LTA!J39:AN39,LTA!J$102:AN$102,LTA!J$104:AN$104)</f>
        <v>120.02000000000001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-51</v>
      </c>
      <c r="AA39" s="76">
        <f>STOA!I39</f>
        <v>0</v>
      </c>
      <c r="AB39" s="76">
        <f>-STOA!O39</f>
        <v>0</v>
      </c>
      <c r="AC39">
        <f t="shared" si="0"/>
        <v>10.211770867977268</v>
      </c>
      <c r="AD39">
        <f t="shared" si="1"/>
        <v>1002.619650294341</v>
      </c>
      <c r="AE39">
        <f>'IDT-1'!C39</f>
        <v>0</v>
      </c>
      <c r="AF39" s="25"/>
      <c r="AG39">
        <f t="shared" si="2"/>
        <v>1002.619650294341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11.833909425508082</v>
      </c>
      <c r="F40">
        <f>GT_Spot!Q40</f>
        <v>0</v>
      </c>
      <c r="G40">
        <f>PPCL_NG!Q40</f>
        <v>0</v>
      </c>
      <c r="H40">
        <f>PPCL_Spot!Q40</f>
        <v>24.17</v>
      </c>
      <c r="I40">
        <f>Bawana_NG!Q40</f>
        <v>57.600000000000016</v>
      </c>
      <c r="J40">
        <f>Bawana_RLNG!Q40</f>
        <v>0</v>
      </c>
      <c r="K40">
        <f>Bawana_Spot!Q40</f>
        <v>28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581.61229026435569</v>
      </c>
      <c r="P40" s="37">
        <v>34.79</v>
      </c>
      <c r="Q40" s="37">
        <v>11.401487862176976</v>
      </c>
      <c r="R40" s="39">
        <v>26.3</v>
      </c>
      <c r="S40" s="39">
        <v>0</v>
      </c>
      <c r="T40" s="38">
        <f>SUMPRODUCT(LTA!J40:AN40,LTA!J$101:AN$101,LTA!J$104:AN$104)</f>
        <v>223.3</v>
      </c>
      <c r="U40" s="38">
        <f>SUMPRODUCT(LTA!J40:AN40,LTA!J$102:AN$102,LTA!J$104:AN$104)</f>
        <v>120.02000000000001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-16</v>
      </c>
      <c r="AA40" s="76">
        <f>STOA!I40</f>
        <v>0</v>
      </c>
      <c r="AB40" s="76">
        <f>-STOA!O40</f>
        <v>0</v>
      </c>
      <c r="AC40">
        <f t="shared" si="0"/>
        <v>9.9400898366553729</v>
      </c>
      <c r="AD40">
        <f t="shared" si="1"/>
        <v>1050.8871977153854</v>
      </c>
      <c r="AE40">
        <f>'IDT-1'!C40</f>
        <v>-25</v>
      </c>
      <c r="AF40" s="25"/>
      <c r="AG40">
        <f t="shared" si="2"/>
        <v>1025.8871977153854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11.833909425508082</v>
      </c>
      <c r="F41">
        <f>GT_Spot!Q41</f>
        <v>0</v>
      </c>
      <c r="G41">
        <f>PPCL_NG!Q41</f>
        <v>0</v>
      </c>
      <c r="H41">
        <f>PPCL_Spot!Q41</f>
        <v>24.17</v>
      </c>
      <c r="I41">
        <f>Bawana_NG!Q41</f>
        <v>57.600000000000016</v>
      </c>
      <c r="J41">
        <f>Bawana_RLNG!Q41</f>
        <v>0</v>
      </c>
      <c r="K41">
        <f>Bawana_Spot!Q41</f>
        <v>28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573.02487352411117</v>
      </c>
      <c r="P41" s="37">
        <v>34.79</v>
      </c>
      <c r="Q41" s="37">
        <v>11.299999999999999</v>
      </c>
      <c r="R41" s="39">
        <v>26.3</v>
      </c>
      <c r="S41" s="39">
        <v>0</v>
      </c>
      <c r="T41" s="38">
        <f>SUMPRODUCT(LTA!J41:AN41,LTA!J$101:AN$101,LTA!J$104:AN$104)</f>
        <v>238.49</v>
      </c>
      <c r="U41" s="38">
        <f>SUMPRODUCT(LTA!J41:AN41,LTA!J$102:AN$102,LTA!J$104:AN$104)</f>
        <v>91.03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-11</v>
      </c>
      <c r="AA41" s="76">
        <f>STOA!I41</f>
        <v>0</v>
      </c>
      <c r="AB41" s="76">
        <f>-STOA!O41</f>
        <v>0</v>
      </c>
      <c r="AC41">
        <f t="shared" si="0"/>
        <v>9.4801059907985845</v>
      </c>
      <c r="AD41">
        <f t="shared" si="1"/>
        <v>1060.8582769588206</v>
      </c>
      <c r="AE41">
        <f>'IDT-1'!C41</f>
        <v>-15</v>
      </c>
      <c r="AF41" s="25"/>
      <c r="AG41">
        <f t="shared" si="2"/>
        <v>1045.8582769588206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11.833909425508082</v>
      </c>
      <c r="F42">
        <f>GT_Spot!Q42</f>
        <v>0</v>
      </c>
      <c r="G42">
        <f>PPCL_NG!Q42</f>
        <v>0</v>
      </c>
      <c r="H42">
        <f>PPCL_Spot!Q42</f>
        <v>24.17</v>
      </c>
      <c r="I42">
        <f>Bawana_NG!Q42</f>
        <v>57.600000000000016</v>
      </c>
      <c r="J42">
        <f>Bawana_RLNG!Q42</f>
        <v>0</v>
      </c>
      <c r="K42">
        <f>Bawana_Spot!Q42</f>
        <v>28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573.02487352411117</v>
      </c>
      <c r="P42" s="37">
        <v>34.79</v>
      </c>
      <c r="Q42" s="37">
        <v>11.299999999999999</v>
      </c>
      <c r="R42" s="39">
        <v>26.3</v>
      </c>
      <c r="S42" s="39">
        <v>0</v>
      </c>
      <c r="T42" s="38">
        <f>SUMPRODUCT(LTA!J42:AN42,LTA!J$101:AN$101,LTA!J$104:AN$104)</f>
        <v>250.63</v>
      </c>
      <c r="U42" s="38">
        <f>SUMPRODUCT(LTA!J42:AN42,LTA!J$102:AN$102,LTA!J$104:AN$104)</f>
        <v>72.489999999999995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-11</v>
      </c>
      <c r="AA42" s="76">
        <f>STOA!I42</f>
        <v>0</v>
      </c>
      <c r="AB42" s="76">
        <f>-STOA!O42</f>
        <v>0</v>
      </c>
      <c r="AC42">
        <f t="shared" si="0"/>
        <v>9.4094036753488055</v>
      </c>
      <c r="AD42">
        <f t="shared" si="1"/>
        <v>1056.5289792742703</v>
      </c>
      <c r="AE42">
        <f>'IDT-1'!C42</f>
        <v>-5</v>
      </c>
      <c r="AF42" s="25"/>
      <c r="AG42">
        <f t="shared" si="2"/>
        <v>1051.5289792742703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-16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11.833909425508082</v>
      </c>
      <c r="F43">
        <f>GT_Spot!Q43</f>
        <v>0</v>
      </c>
      <c r="G43">
        <f>PPCL_NG!Q43</f>
        <v>0</v>
      </c>
      <c r="H43">
        <f>PPCL_Spot!Q43</f>
        <v>24.17</v>
      </c>
      <c r="I43">
        <f>Bawana_NG!Q43</f>
        <v>57.600000000000016</v>
      </c>
      <c r="J43">
        <f>Bawana_RLNG!Q43</f>
        <v>0</v>
      </c>
      <c r="K43">
        <f>Bawana_Spot!Q43</f>
        <v>28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573.25602651251438</v>
      </c>
      <c r="P43" s="37">
        <v>34.79</v>
      </c>
      <c r="Q43" s="37">
        <v>11.299999999999999</v>
      </c>
      <c r="R43" s="39">
        <v>26.3</v>
      </c>
      <c r="S43" s="39">
        <v>0</v>
      </c>
      <c r="T43" s="38">
        <f>SUMPRODUCT(LTA!J43:AN43,LTA!J$101:AN$101,LTA!J$104:AN$104)</f>
        <v>263.88</v>
      </c>
      <c r="U43" s="38">
        <f>SUMPRODUCT(LTA!J43:AN43,LTA!J$102:AN$102,LTA!J$104:AN$104)</f>
        <v>72.489999999999995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</v>
      </c>
      <c r="AA43" s="76">
        <f>STOA!I43</f>
        <v>0</v>
      </c>
      <c r="AB43" s="76">
        <f>-STOA!O43</f>
        <v>0</v>
      </c>
      <c r="AC43">
        <f t="shared" si="0"/>
        <v>9.5480588336260599</v>
      </c>
      <c r="AD43">
        <f t="shared" si="1"/>
        <v>1066.8714771043963</v>
      </c>
      <c r="AE43">
        <f>'IDT-1'!C43</f>
        <v>0</v>
      </c>
      <c r="AF43" s="25"/>
      <c r="AG43">
        <f t="shared" si="2"/>
        <v>1066.8714771043963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11.833909425508082</v>
      </c>
      <c r="F44">
        <f>GT_Spot!Q44</f>
        <v>0</v>
      </c>
      <c r="G44">
        <f>PPCL_NG!Q44</f>
        <v>0</v>
      </c>
      <c r="H44">
        <f>PPCL_Spot!Q44</f>
        <v>24.17</v>
      </c>
      <c r="I44">
        <f>Bawana_NG!Q44</f>
        <v>57.600000000000016</v>
      </c>
      <c r="J44">
        <f>Bawana_RLNG!Q44</f>
        <v>0</v>
      </c>
      <c r="K44">
        <f>Bawana_Spot!Q44</f>
        <v>28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573.02487352411117</v>
      </c>
      <c r="P44" s="37">
        <v>34.79</v>
      </c>
      <c r="Q44" s="37">
        <v>11.299999999999999</v>
      </c>
      <c r="R44" s="39">
        <v>26.3</v>
      </c>
      <c r="S44" s="39">
        <v>0</v>
      </c>
      <c r="T44" s="38">
        <f>SUMPRODUCT(LTA!J44:AN44,LTA!J$101:AN$101,LTA!J$104:AN$104)</f>
        <v>274.2</v>
      </c>
      <c r="U44" s="38">
        <f>SUMPRODUCT(LTA!J44:AN44,LTA!J$102:AN$102,LTA!J$104:AN$104)</f>
        <v>73.489999999999995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9.6327339907985827</v>
      </c>
      <c r="AD44">
        <f t="shared" si="1"/>
        <v>1078.8756489588204</v>
      </c>
      <c r="AE44">
        <f>'IDT-1'!C44</f>
        <v>0</v>
      </c>
      <c r="AF44" s="25"/>
      <c r="AG44">
        <f t="shared" si="2"/>
        <v>1078.8756489588204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-29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11.833909425508082</v>
      </c>
      <c r="F45">
        <f>GT_Spot!Q45</f>
        <v>0</v>
      </c>
      <c r="G45">
        <f>PPCL_NG!Q45</f>
        <v>0</v>
      </c>
      <c r="H45">
        <f>PPCL_Spot!Q45</f>
        <v>24.17</v>
      </c>
      <c r="I45">
        <f>Bawana_NG!Q45</f>
        <v>57.600000000000016</v>
      </c>
      <c r="J45">
        <f>Bawana_RLNG!Q45</f>
        <v>0</v>
      </c>
      <c r="K45">
        <f>Bawana_Spot!Q45</f>
        <v>28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570.03067741395625</v>
      </c>
      <c r="P45" s="37">
        <v>34.79</v>
      </c>
      <c r="Q45" s="37">
        <v>11.299999999999999</v>
      </c>
      <c r="R45" s="39">
        <v>26.3</v>
      </c>
      <c r="S45" s="39">
        <v>0</v>
      </c>
      <c r="T45" s="38">
        <f>SUMPRODUCT(LTA!J45:AN45,LTA!J$101:AN$101,LTA!J$104:AN$104)</f>
        <v>284.70999999999998</v>
      </c>
      <c r="U45" s="38">
        <f>SUMPRODUCT(LTA!J45:AN45,LTA!J$102:AN$102,LTA!J$104:AN$104)</f>
        <v>74.150000000000006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9.4557471694514987</v>
      </c>
      <c r="AD45">
        <f t="shared" si="1"/>
        <v>1116.2284396700127</v>
      </c>
      <c r="AE45">
        <f>'IDT-1'!C45</f>
        <v>0</v>
      </c>
      <c r="AF45" s="25"/>
      <c r="AG45">
        <f t="shared" si="2"/>
        <v>1116.2284396700127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10.337767557049352</v>
      </c>
      <c r="F46">
        <f>GT_Spot!Q46</f>
        <v>0</v>
      </c>
      <c r="G46">
        <f>PPCL_NG!Q46</f>
        <v>0</v>
      </c>
      <c r="H46">
        <f>PPCL_Spot!Q46</f>
        <v>23.851611595378067</v>
      </c>
      <c r="I46">
        <f>Bawana_NG!Q46</f>
        <v>57.600000000000016</v>
      </c>
      <c r="J46">
        <f>Bawana_RLNG!Q46</f>
        <v>0</v>
      </c>
      <c r="K46">
        <f>Bawana_Spot!Q46</f>
        <v>28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570.22067741395631</v>
      </c>
      <c r="P46" s="37">
        <v>34.79</v>
      </c>
      <c r="Q46" s="37">
        <v>11.609999999999998</v>
      </c>
      <c r="R46" s="39">
        <v>26.3</v>
      </c>
      <c r="S46" s="39">
        <v>0</v>
      </c>
      <c r="T46" s="38">
        <f>SUMPRODUCT(LTA!J46:AN46,LTA!J$101:AN$101,LTA!J$104:AN$104)</f>
        <v>294.02</v>
      </c>
      <c r="U46" s="38">
        <f>SUMPRODUCT(LTA!J46:AN46,LTA!J$102:AN$102,LTA!J$104:AN$104)</f>
        <v>74.989999999999995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9.5299651151576228</v>
      </c>
      <c r="AD46">
        <f t="shared" si="1"/>
        <v>1124.989691451226</v>
      </c>
      <c r="AE46">
        <f>'IDT-1'!C46</f>
        <v>0</v>
      </c>
      <c r="AF46" s="25"/>
      <c r="AG46">
        <f t="shared" si="2"/>
        <v>1124.989691451226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10.337767557049352</v>
      </c>
      <c r="F47">
        <f>GT_Spot!Q47</f>
        <v>0</v>
      </c>
      <c r="G47">
        <f>PPCL_NG!Q47</f>
        <v>0</v>
      </c>
      <c r="H47">
        <f>PPCL_Spot!Q47</f>
        <v>23.851611595378067</v>
      </c>
      <c r="I47">
        <f>Bawana_NG!Q47</f>
        <v>57.600000000000016</v>
      </c>
      <c r="J47">
        <f>Bawana_RLNG!Q47</f>
        <v>0</v>
      </c>
      <c r="K47">
        <f>Bawana_Spot!Q47</f>
        <v>28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570.00067741395628</v>
      </c>
      <c r="P47" s="37">
        <v>34.79</v>
      </c>
      <c r="Q47" s="37">
        <v>11.609999999999998</v>
      </c>
      <c r="R47" s="39">
        <v>26.3</v>
      </c>
      <c r="S47" s="39">
        <v>0</v>
      </c>
      <c r="T47" s="38">
        <f>SUMPRODUCT(LTA!J47:AN47,LTA!J$101:AN$101,LTA!J$104:AN$104)</f>
        <v>301.31</v>
      </c>
      <c r="U47" s="38">
        <f>SUMPRODUCT(LTA!J47:AN47,LTA!J$102:AN$102,LTA!J$104:AN$104)</f>
        <v>75.81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9.7180411151576216</v>
      </c>
      <c r="AD47">
        <f t="shared" si="1"/>
        <v>1147.191615451226</v>
      </c>
      <c r="AE47">
        <f>'IDT-1'!C47</f>
        <v>0</v>
      </c>
      <c r="AF47" s="25"/>
      <c r="AG47">
        <f t="shared" si="2"/>
        <v>1147.191615451226</v>
      </c>
      <c r="AI47" s="35">
        <f>PXIL!I47</f>
        <v>0</v>
      </c>
      <c r="AJ47" s="35">
        <f>PXIL!O47</f>
        <v>0</v>
      </c>
      <c r="AK47" s="35">
        <f>RTM_IEX!I47</f>
        <v>14.5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10.337767557049352</v>
      </c>
      <c r="F48">
        <f>GT_Spot!Q48</f>
        <v>0</v>
      </c>
      <c r="G48">
        <f>PPCL_NG!Q48</f>
        <v>0</v>
      </c>
      <c r="H48">
        <f>PPCL_Spot!Q48</f>
        <v>23.851611595378067</v>
      </c>
      <c r="I48">
        <f>Bawana_NG!Q48</f>
        <v>57.600000000000016</v>
      </c>
      <c r="J48">
        <f>Bawana_RLNG!Q48</f>
        <v>0</v>
      </c>
      <c r="K48">
        <f>Bawana_Spot!Q48</f>
        <v>28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570.09067741395631</v>
      </c>
      <c r="P48" s="37">
        <v>34.79</v>
      </c>
      <c r="Q48" s="37">
        <v>11.609999999999998</v>
      </c>
      <c r="R48" s="39">
        <v>26.3</v>
      </c>
      <c r="S48" s="39">
        <v>0</v>
      </c>
      <c r="T48" s="38">
        <f>SUMPRODUCT(LTA!J48:AN48,LTA!J$101:AN$101,LTA!J$104:AN$104)</f>
        <v>306.64</v>
      </c>
      <c r="U48" s="38">
        <f>SUMPRODUCT(LTA!J48:AN48,LTA!J$102:AN$102,LTA!J$104:AN$104)</f>
        <v>76.650000000000006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9.8111971151576221</v>
      </c>
      <c r="AD48">
        <f t="shared" si="1"/>
        <v>1158.188459451226</v>
      </c>
      <c r="AE48">
        <f>'IDT-1'!C48</f>
        <v>0</v>
      </c>
      <c r="AF48" s="25"/>
      <c r="AG48">
        <f t="shared" si="2"/>
        <v>1158.188459451226</v>
      </c>
      <c r="AI48" s="35">
        <f>PXIL!I48</f>
        <v>0</v>
      </c>
      <c r="AJ48" s="35">
        <f>PXIL!O48</f>
        <v>0</v>
      </c>
      <c r="AK48" s="35">
        <f>RTM_IEX!I48</f>
        <v>19.329999999999998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10.337767557049352</v>
      </c>
      <c r="F49">
        <f>GT_Spot!Q49</f>
        <v>0</v>
      </c>
      <c r="G49">
        <f>PPCL_NG!Q49</f>
        <v>0</v>
      </c>
      <c r="H49">
        <f>PPCL_Spot!Q49</f>
        <v>23.851611595378067</v>
      </c>
      <c r="I49">
        <f>Bawana_NG!Q49</f>
        <v>57.600000000000016</v>
      </c>
      <c r="J49">
        <f>Bawana_RLNG!Q49</f>
        <v>0</v>
      </c>
      <c r="K49">
        <f>Bawana_Spot!Q49</f>
        <v>28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573.6444201675796</v>
      </c>
      <c r="P49" s="37">
        <v>34.92</v>
      </c>
      <c r="Q49" s="37">
        <v>11.66</v>
      </c>
      <c r="R49" s="39">
        <v>26.3</v>
      </c>
      <c r="S49" s="39">
        <v>0</v>
      </c>
      <c r="T49" s="38">
        <f>SUMPRODUCT(LTA!J49:AN49,LTA!J$101:AN$101,LTA!J$104:AN$104)</f>
        <v>305.02</v>
      </c>
      <c r="U49" s="38">
        <f>SUMPRODUCT(LTA!J49:AN49,LTA!J$102:AN$102,LTA!J$104:AN$104)</f>
        <v>77.81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9.846760554288057</v>
      </c>
      <c r="AD49">
        <f t="shared" si="1"/>
        <v>1162.3866387657188</v>
      </c>
      <c r="AE49">
        <f>'IDT-1'!C49</f>
        <v>0</v>
      </c>
      <c r="AF49" s="25"/>
      <c r="AG49">
        <f t="shared" si="2"/>
        <v>1162.3866387657188</v>
      </c>
      <c r="AI49" s="35">
        <f>PXIL!I49</f>
        <v>0</v>
      </c>
      <c r="AJ49" s="35">
        <f>PXIL!O49</f>
        <v>0</v>
      </c>
      <c r="AK49" s="35">
        <f>RTM_IEX!I49</f>
        <v>20.29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10.337767557049352</v>
      </c>
      <c r="F50">
        <f>GT_Spot!Q50</f>
        <v>0</v>
      </c>
      <c r="G50">
        <f>PPCL_NG!Q50</f>
        <v>0</v>
      </c>
      <c r="H50">
        <f>PPCL_Spot!Q50</f>
        <v>23.851611595378067</v>
      </c>
      <c r="I50">
        <f>Bawana_NG!Q50</f>
        <v>57.600000000000016</v>
      </c>
      <c r="J50">
        <f>Bawana_RLNG!Q50</f>
        <v>0</v>
      </c>
      <c r="K50">
        <f>Bawana_Spot!Q50</f>
        <v>28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572.04422016757962</v>
      </c>
      <c r="P50" s="37">
        <v>34.92</v>
      </c>
      <c r="Q50" s="37">
        <v>11.66</v>
      </c>
      <c r="R50" s="39">
        <v>26.3</v>
      </c>
      <c r="S50" s="39">
        <v>0</v>
      </c>
      <c r="T50" s="38">
        <f>SUMPRODUCT(LTA!J50:AN50,LTA!J$101:AN$101,LTA!J$104:AN$104)</f>
        <v>306.02</v>
      </c>
      <c r="U50" s="38">
        <f>SUMPRODUCT(LTA!J50:AN50,LTA!J$102:AN$102,LTA!J$104:AN$104)</f>
        <v>78.489999999999995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9.9286588742880593</v>
      </c>
      <c r="AD50">
        <f t="shared" si="1"/>
        <v>1172.0545404457191</v>
      </c>
      <c r="AE50">
        <f>'IDT-1'!C50</f>
        <v>0</v>
      </c>
      <c r="AF50" s="25"/>
      <c r="AG50">
        <f t="shared" si="2"/>
        <v>1172.0545404457191</v>
      </c>
      <c r="AI50" s="35">
        <f>PXIL!I50</f>
        <v>0</v>
      </c>
      <c r="AJ50" s="35">
        <f>PXIL!O50</f>
        <v>0</v>
      </c>
      <c r="AK50" s="35">
        <f>RTM_IEX!I50</f>
        <v>29.96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10.233735373537352</v>
      </c>
      <c r="F51">
        <f>GT_Spot!Q51</f>
        <v>0</v>
      </c>
      <c r="G51">
        <f>PPCL_NG!Q51</f>
        <v>0</v>
      </c>
      <c r="H51">
        <f>PPCL_Spot!Q51</f>
        <v>23.851611595378067</v>
      </c>
      <c r="I51">
        <f>Bawana_NG!Q51</f>
        <v>57.600000000000016</v>
      </c>
      <c r="J51">
        <f>Bawana_RLNG!Q51</f>
        <v>0</v>
      </c>
      <c r="K51">
        <f>Bawana_Spot!Q51</f>
        <v>28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570.69342198670461</v>
      </c>
      <c r="P51" s="37">
        <v>34.79</v>
      </c>
      <c r="Q51" s="37">
        <v>11.609999999999998</v>
      </c>
      <c r="R51" s="39">
        <v>26.3</v>
      </c>
      <c r="S51" s="39">
        <v>0</v>
      </c>
      <c r="T51" s="38">
        <f>SUMPRODUCT(LTA!J51:AN51,LTA!J$101:AN$101,LTA!J$104:AN$104)</f>
        <v>305.35000000000002</v>
      </c>
      <c r="U51" s="38">
        <f>SUMPRODUCT(LTA!J51:AN51,LTA!J$102:AN$102,LTA!J$104:AN$104)</f>
        <v>76.489999999999995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9.9736422992272082</v>
      </c>
      <c r="AD51">
        <f t="shared" si="1"/>
        <v>1177.3647266563926</v>
      </c>
      <c r="AE51">
        <f>'IDT-1'!C51</f>
        <v>0</v>
      </c>
      <c r="AF51" s="25"/>
      <c r="AG51">
        <f t="shared" si="2"/>
        <v>1177.3647266563926</v>
      </c>
      <c r="AI51" s="35">
        <f>PXIL!I51</f>
        <v>0</v>
      </c>
      <c r="AJ51" s="35">
        <f>PXIL!O51</f>
        <v>0</v>
      </c>
      <c r="AK51" s="35">
        <f>RTM_IEX!I51</f>
        <v>39.619999999999997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10.233735373537352</v>
      </c>
      <c r="F52">
        <f>GT_Spot!Q52</f>
        <v>0</v>
      </c>
      <c r="G52">
        <f>PPCL_NG!Q52</f>
        <v>20.138388928885689</v>
      </c>
      <c r="H52">
        <f>PPCL_Spot!Q52</f>
        <v>0</v>
      </c>
      <c r="I52">
        <f>Bawana_NG!Q52</f>
        <v>57.600000000000016</v>
      </c>
      <c r="J52">
        <f>Bawana_RLNG!Q52</f>
        <v>0</v>
      </c>
      <c r="K52">
        <f>Bawana_Spot!Q52</f>
        <v>28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574.39169273644063</v>
      </c>
      <c r="P52" s="37">
        <v>34.79</v>
      </c>
      <c r="Q52" s="37">
        <v>11.609999999999998</v>
      </c>
      <c r="R52" s="39">
        <v>26.3</v>
      </c>
      <c r="S52" s="39">
        <v>0</v>
      </c>
      <c r="T52" s="38">
        <f>SUMPRODUCT(LTA!J52:AN52,LTA!J$101:AN$101,LTA!J$104:AN$104)</f>
        <v>305.68</v>
      </c>
      <c r="U52" s="38">
        <f>SUMPRODUCT(LTA!J52:AN52,LTA!J$102:AN$102,LTA!J$104:AN$104)</f>
        <v>105.48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10.016860703126454</v>
      </c>
      <c r="AD52">
        <f t="shared" si="1"/>
        <v>1182.4665563357373</v>
      </c>
      <c r="AE52">
        <f>'IDT-1'!C52</f>
        <v>0</v>
      </c>
      <c r="AF52" s="25"/>
      <c r="AG52">
        <f t="shared" si="2"/>
        <v>1182.4665563357373</v>
      </c>
      <c r="AI52" s="35">
        <f>PXIL!I52</f>
        <v>0</v>
      </c>
      <c r="AJ52" s="35">
        <f>PXIL!O52</f>
        <v>0</v>
      </c>
      <c r="AK52" s="35">
        <f>RTM_IEX!I52</f>
        <v>15.46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10.233735373537352</v>
      </c>
      <c r="F53">
        <f>GT_Spot!Q53</f>
        <v>0</v>
      </c>
      <c r="G53">
        <f>PPCL_NG!Q53</f>
        <v>20.138388928885689</v>
      </c>
      <c r="H53">
        <f>PPCL_Spot!Q53</f>
        <v>0</v>
      </c>
      <c r="I53">
        <f>Bawana_NG!Q53</f>
        <v>57.600000000000016</v>
      </c>
      <c r="J53">
        <f>Bawana_RLNG!Q53</f>
        <v>0</v>
      </c>
      <c r="K53">
        <f>Bawana_Spot!Q53</f>
        <v>28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574.64773644741297</v>
      </c>
      <c r="P53" s="37">
        <v>34.79</v>
      </c>
      <c r="Q53" s="37">
        <v>22.14</v>
      </c>
      <c r="R53" s="39">
        <v>26.3</v>
      </c>
      <c r="S53" s="39">
        <v>0</v>
      </c>
      <c r="T53" s="38">
        <f>SUMPRODUCT(LTA!J53:AN53,LTA!J$101:AN$101,LTA!J$104:AN$104)</f>
        <v>306.35000000000002</v>
      </c>
      <c r="U53" s="38">
        <f>SUMPRODUCT(LTA!J53:AN53,LTA!J$102:AN$102,LTA!J$104:AN$104)</f>
        <v>124.34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10.222795470298623</v>
      </c>
      <c r="AD53">
        <f t="shared" si="1"/>
        <v>1206.7766652795374</v>
      </c>
      <c r="AE53">
        <f>'IDT-1'!C53</f>
        <v>0</v>
      </c>
      <c r="AF53" s="25"/>
      <c r="AG53">
        <f t="shared" si="2"/>
        <v>1206.7766652795374</v>
      </c>
      <c r="AI53" s="35">
        <f>PXIL!I53</f>
        <v>0</v>
      </c>
      <c r="AJ53" s="35">
        <f>PXIL!O53</f>
        <v>0</v>
      </c>
      <c r="AK53" s="35">
        <f>RTM_IEX!I53</f>
        <v>9.66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10.233735373537352</v>
      </c>
      <c r="F54">
        <f>GT_Spot!Q54</f>
        <v>0</v>
      </c>
      <c r="G54">
        <f>PPCL_NG!Q54</f>
        <v>20.138388928885689</v>
      </c>
      <c r="H54">
        <f>PPCL_Spot!Q54</f>
        <v>0</v>
      </c>
      <c r="I54">
        <f>Bawana_NG!Q54</f>
        <v>57.600000000000016</v>
      </c>
      <c r="J54">
        <f>Bawana_RLNG!Q54</f>
        <v>0</v>
      </c>
      <c r="K54">
        <f>Bawana_Spot!Q54</f>
        <v>28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574.64773644741297</v>
      </c>
      <c r="P54" s="37">
        <v>34.79</v>
      </c>
      <c r="Q54" s="37">
        <v>22.14</v>
      </c>
      <c r="R54" s="39">
        <v>26.3</v>
      </c>
      <c r="S54" s="39">
        <v>0</v>
      </c>
      <c r="T54" s="38">
        <f>SUMPRODUCT(LTA!J54:AN54,LTA!J$101:AN$101,LTA!J$104:AN$104)</f>
        <v>305.35000000000002</v>
      </c>
      <c r="U54" s="38">
        <f>SUMPRODUCT(LTA!J54:AN54,LTA!J$102:AN$102,LTA!J$104:AN$104)</f>
        <v>124.34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10.295623470298622</v>
      </c>
      <c r="AD54">
        <f t="shared" si="1"/>
        <v>1215.3738372795374</v>
      </c>
      <c r="AE54">
        <f>'IDT-1'!C54</f>
        <v>0</v>
      </c>
      <c r="AF54" s="25"/>
      <c r="AG54">
        <f t="shared" si="2"/>
        <v>1215.3738372795374</v>
      </c>
      <c r="AI54" s="35">
        <f>PXIL!I54</f>
        <v>0</v>
      </c>
      <c r="AJ54" s="35">
        <f>PXIL!O54</f>
        <v>0</v>
      </c>
      <c r="AK54" s="35">
        <f>RTM_IEX!I54</f>
        <v>19.329999999999998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7.8199215212798059</v>
      </c>
      <c r="F55">
        <f>GT_Spot!Q55</f>
        <v>0</v>
      </c>
      <c r="G55">
        <f>PPCL_NG!Q55</f>
        <v>20.138388928885689</v>
      </c>
      <c r="H55">
        <f>PPCL_Spot!Q55</f>
        <v>0</v>
      </c>
      <c r="I55">
        <f>Bawana_NG!Q55</f>
        <v>57.600000000000016</v>
      </c>
      <c r="J55">
        <f>Bawana_RLNG!Q55</f>
        <v>0</v>
      </c>
      <c r="K55">
        <f>Bawana_Spot!Q55</f>
        <v>28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576.0014792010362</v>
      </c>
      <c r="P55" s="37">
        <v>34.79</v>
      </c>
      <c r="Q55" s="37">
        <v>22.14</v>
      </c>
      <c r="R55" s="39">
        <v>26.3</v>
      </c>
      <c r="S55" s="39">
        <v>0</v>
      </c>
      <c r="T55" s="38">
        <f>SUMPRODUCT(LTA!J55:AN55,LTA!J$101:AN$101,LTA!J$104:AN$104)</f>
        <v>306.35000000000002</v>
      </c>
      <c r="U55" s="38">
        <f>SUMPRODUCT(LTA!J55:AN55,LTA!J$102:AN$102,LTA!J$104:AN$104)</f>
        <v>124.68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10.338546873070094</v>
      </c>
      <c r="AD55">
        <f t="shared" si="1"/>
        <v>1220.4408427781316</v>
      </c>
      <c r="AE55">
        <f>'IDT-1'!C55</f>
        <v>0</v>
      </c>
      <c r="AF55" s="25"/>
      <c r="AG55">
        <f t="shared" si="2"/>
        <v>1220.4408427781316</v>
      </c>
      <c r="AI55" s="35">
        <f>PXIL!I55</f>
        <v>0</v>
      </c>
      <c r="AJ55" s="35">
        <f>PXIL!O55</f>
        <v>0</v>
      </c>
      <c r="AK55" s="35">
        <f>RTM_IEX!I55</f>
        <v>24.16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7.8199215212798059</v>
      </c>
      <c r="F56">
        <f>GT_Spot!Q56</f>
        <v>0</v>
      </c>
      <c r="G56">
        <f>PPCL_NG!Q56</f>
        <v>20.138388928885689</v>
      </c>
      <c r="H56">
        <f>PPCL_Spot!Q56</f>
        <v>3.598435462842243</v>
      </c>
      <c r="I56">
        <f>Bawana_NG!Q56</f>
        <v>57.600000000000016</v>
      </c>
      <c r="J56">
        <f>Bawana_RLNG!Q56</f>
        <v>0</v>
      </c>
      <c r="K56">
        <f>Bawana_Spot!Q56</f>
        <v>28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576.0014792010362</v>
      </c>
      <c r="P56" s="37">
        <v>34.79</v>
      </c>
      <c r="Q56" s="37">
        <v>22.14</v>
      </c>
      <c r="R56" s="39">
        <v>26.3</v>
      </c>
      <c r="S56" s="39">
        <v>0</v>
      </c>
      <c r="T56" s="38">
        <f>SUMPRODUCT(LTA!J56:AN56,LTA!J$101:AN$101,LTA!J$104:AN$104)</f>
        <v>307.31</v>
      </c>
      <c r="U56" s="38">
        <f>SUMPRODUCT(LTA!J56:AN56,LTA!J$102:AN$102,LTA!J$104:AN$104)</f>
        <v>124.68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10.35247773095797</v>
      </c>
      <c r="AD56">
        <f t="shared" si="1"/>
        <v>1222.0853473830859</v>
      </c>
      <c r="AE56">
        <f>'IDT-1'!C56</f>
        <v>0</v>
      </c>
      <c r="AF56" s="25"/>
      <c r="AG56">
        <f t="shared" si="2"/>
        <v>1222.0853473830859</v>
      </c>
      <c r="AI56" s="35">
        <f>PXIL!I56</f>
        <v>0</v>
      </c>
      <c r="AJ56" s="35">
        <f>PXIL!O56</f>
        <v>0</v>
      </c>
      <c r="AK56" s="35">
        <f>RTM_IEX!I56</f>
        <v>21.26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7.8199215212798059</v>
      </c>
      <c r="F57">
        <f>GT_Spot!Q57</f>
        <v>0</v>
      </c>
      <c r="G57">
        <f>PPCL_NG!Q57</f>
        <v>20.138388928885689</v>
      </c>
      <c r="H57">
        <f>PPCL_Spot!Q57</f>
        <v>3.1984769157544033</v>
      </c>
      <c r="I57">
        <f>Bawana_NG!Q57</f>
        <v>57.600000000000016</v>
      </c>
      <c r="J57">
        <f>Bawana_RLNG!Q57</f>
        <v>0</v>
      </c>
      <c r="K57">
        <f>Bawana_Spot!Q57</f>
        <v>28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579.20350488646363</v>
      </c>
      <c r="P57" s="37">
        <v>34.79</v>
      </c>
      <c r="Q57" s="37">
        <v>22.14</v>
      </c>
      <c r="R57" s="39">
        <v>26.3</v>
      </c>
      <c r="S57" s="39">
        <v>0</v>
      </c>
      <c r="T57" s="38">
        <f>SUMPRODUCT(LTA!J57:AN57,LTA!J$101:AN$101,LTA!J$104:AN$104)</f>
        <v>302.64</v>
      </c>
      <c r="U57" s="38">
        <f>SUMPRODUCT(LTA!J57:AN57,LTA!J$102:AN$102,LTA!J$104:AN$104)</f>
        <v>125.02000000000001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10.453295094920021</v>
      </c>
      <c r="AD57">
        <f t="shared" si="1"/>
        <v>1233.9865971574632</v>
      </c>
      <c r="AE57">
        <f>'IDT-1'!C57</f>
        <v>0</v>
      </c>
      <c r="AF57" s="25"/>
      <c r="AG57">
        <f t="shared" si="2"/>
        <v>1233.9865971574632</v>
      </c>
      <c r="AI57" s="35">
        <f>PXIL!I57</f>
        <v>0</v>
      </c>
      <c r="AJ57" s="35">
        <f>PXIL!O57</f>
        <v>0</v>
      </c>
      <c r="AK57" s="35">
        <f>RTM_IEX!I57</f>
        <v>34.79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7.8199215212798059</v>
      </c>
      <c r="F58">
        <f>GT_Spot!Q58</f>
        <v>0</v>
      </c>
      <c r="G58">
        <f>PPCL_NG!Q58</f>
        <v>20.138388928885689</v>
      </c>
      <c r="H58">
        <f>PPCL_Spot!Q58</f>
        <v>3.1984769157544033</v>
      </c>
      <c r="I58">
        <f>Bawana_NG!Q58</f>
        <v>57.600000000000016</v>
      </c>
      <c r="J58">
        <f>Bawana_RLNG!Q58</f>
        <v>0</v>
      </c>
      <c r="K58">
        <f>Bawana_Spot!Q58</f>
        <v>28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579.20644945921185</v>
      </c>
      <c r="P58" s="37">
        <v>34.79</v>
      </c>
      <c r="Q58" s="37">
        <v>22.14</v>
      </c>
      <c r="R58" s="39">
        <v>26.3</v>
      </c>
      <c r="S58" s="39">
        <v>0</v>
      </c>
      <c r="T58" s="38">
        <f>SUMPRODUCT(LTA!J58:AN58,LTA!J$101:AN$101,LTA!J$104:AN$104)</f>
        <v>298.31</v>
      </c>
      <c r="U58" s="38">
        <f>SUMPRODUCT(LTA!J58:AN58,LTA!J$102:AN$102,LTA!J$104:AN$104)</f>
        <v>125.34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10.533287829331103</v>
      </c>
      <c r="AD58">
        <f t="shared" si="1"/>
        <v>1243.4295489958004</v>
      </c>
      <c r="AE58">
        <f>'IDT-1'!C58</f>
        <v>0</v>
      </c>
      <c r="AF58" s="25"/>
      <c r="AG58">
        <f t="shared" si="2"/>
        <v>1243.4295489958004</v>
      </c>
      <c r="AI58" s="35">
        <f>PXIL!I58</f>
        <v>0</v>
      </c>
      <c r="AJ58" s="35">
        <f>PXIL!O58</f>
        <v>0</v>
      </c>
      <c r="AK58" s="35">
        <f>RTM_IEX!I58</f>
        <v>48.32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7.8199215212798059</v>
      </c>
      <c r="F59">
        <f>GT_Spot!Q59</f>
        <v>0</v>
      </c>
      <c r="G59">
        <f>PPCL_NG!Q59</f>
        <v>20.138388928885689</v>
      </c>
      <c r="H59">
        <f>PPCL_Spot!Q59</f>
        <v>3.1984769157544033</v>
      </c>
      <c r="I59">
        <f>Bawana_NG!Q59</f>
        <v>57.600000000000016</v>
      </c>
      <c r="J59">
        <f>Bawana_RLNG!Q59</f>
        <v>0</v>
      </c>
      <c r="K59">
        <f>Bawana_Spot!Q59</f>
        <v>58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577.8497621328404</v>
      </c>
      <c r="P59" s="37">
        <v>34.788478393981805</v>
      </c>
      <c r="Q59" s="37">
        <v>22.14</v>
      </c>
      <c r="R59" s="39">
        <v>26.3</v>
      </c>
      <c r="S59" s="39">
        <v>0</v>
      </c>
      <c r="T59" s="38">
        <f>SUMPRODUCT(LTA!J59:AN59,LTA!J$101:AN$101,LTA!J$104:AN$104)</f>
        <v>293.76</v>
      </c>
      <c r="U59" s="38">
        <f>SUMPRODUCT(LTA!J59:AN59,LTA!J$102:AN$102,LTA!J$104:AN$104)</f>
        <v>126.02000000000001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10.619570874299033</v>
      </c>
      <c r="AD59">
        <f t="shared" si="1"/>
        <v>1253.6150570184427</v>
      </c>
      <c r="AE59">
        <f>'IDT-1'!C59</f>
        <v>0</v>
      </c>
      <c r="AF59" s="25"/>
      <c r="AG59">
        <f t="shared" si="2"/>
        <v>1253.6150570184427</v>
      </c>
      <c r="AI59" s="35">
        <f>PXIL!I59</f>
        <v>0</v>
      </c>
      <c r="AJ59" s="35">
        <f>PXIL!O59</f>
        <v>0</v>
      </c>
      <c r="AK59" s="35">
        <f>RTM_IEX!I59</f>
        <v>33.82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7.8199215212798059</v>
      </c>
      <c r="F60">
        <f>GT_Spot!Q60</f>
        <v>0</v>
      </c>
      <c r="G60">
        <f>PPCL_NG!Q60</f>
        <v>20.138388928885689</v>
      </c>
      <c r="H60">
        <f>PPCL_Spot!Q60</f>
        <v>3.1984769157544033</v>
      </c>
      <c r="I60">
        <f>Bawana_NG!Q60</f>
        <v>57.600000000000016</v>
      </c>
      <c r="J60">
        <f>Bawana_RLNG!Q60</f>
        <v>0</v>
      </c>
      <c r="K60">
        <f>Bawana_Spot!Q60</f>
        <v>58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577.8497621328404</v>
      </c>
      <c r="P60" s="37">
        <v>34.788478393981805</v>
      </c>
      <c r="Q60" s="37">
        <v>22.14</v>
      </c>
      <c r="R60" s="39">
        <v>26.3</v>
      </c>
      <c r="S60" s="39">
        <v>0</v>
      </c>
      <c r="T60" s="38">
        <f>SUMPRODUCT(LTA!J60:AN60,LTA!J$101:AN$101,LTA!J$104:AN$104)</f>
        <v>290.33999999999997</v>
      </c>
      <c r="U60" s="38">
        <f>SUMPRODUCT(LTA!J60:AN60,LTA!J$102:AN$102,LTA!J$104:AN$104)</f>
        <v>126.34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10.755902874299032</v>
      </c>
      <c r="AD60">
        <f t="shared" si="1"/>
        <v>1269.7087250184431</v>
      </c>
      <c r="AE60">
        <f>'IDT-1'!C60</f>
        <v>0</v>
      </c>
      <c r="AF60" s="25"/>
      <c r="AG60">
        <f t="shared" si="2"/>
        <v>1269.7087250184431</v>
      </c>
      <c r="AI60" s="35">
        <f>PXIL!I60</f>
        <v>0</v>
      </c>
      <c r="AJ60" s="35">
        <f>PXIL!O60</f>
        <v>0</v>
      </c>
      <c r="AK60" s="35">
        <f>RTM_IEX!I60</f>
        <v>53.15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7.8199215212798059</v>
      </c>
      <c r="F61">
        <f>GT_Spot!Q61</f>
        <v>0</v>
      </c>
      <c r="G61">
        <f>PPCL_NG!Q61</f>
        <v>20.138388928885689</v>
      </c>
      <c r="H61">
        <f>PPCL_Spot!Q61</f>
        <v>3.1984769157544033</v>
      </c>
      <c r="I61">
        <f>Bawana_NG!Q61</f>
        <v>57.600000000000016</v>
      </c>
      <c r="J61">
        <f>Bawana_RLNG!Q61</f>
        <v>0</v>
      </c>
      <c r="K61">
        <f>Bawana_Spot!Q61</f>
        <v>58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577.78465285540949</v>
      </c>
      <c r="P61" s="37">
        <v>68.537387857768977</v>
      </c>
      <c r="Q61" s="37">
        <v>22.14</v>
      </c>
      <c r="R61" s="39">
        <v>26.3</v>
      </c>
      <c r="S61" s="39">
        <v>0</v>
      </c>
      <c r="T61" s="38">
        <f>SUMPRODUCT(LTA!J61:AN61,LTA!J$101:AN$101,LTA!J$104:AN$104)</f>
        <v>274.21000000000004</v>
      </c>
      <c r="U61" s="38">
        <f>SUMPRODUCT(LTA!J61:AN61,LTA!J$102:AN$102,LTA!J$104:AN$104)</f>
        <v>120.68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10.790878795864426</v>
      </c>
      <c r="AD61">
        <f t="shared" si="1"/>
        <v>1273.837549283234</v>
      </c>
      <c r="AE61">
        <f>'IDT-1'!C61</f>
        <v>0</v>
      </c>
      <c r="AF61" s="25"/>
      <c r="AG61">
        <f t="shared" si="2"/>
        <v>1273.837549283234</v>
      </c>
      <c r="AI61" s="35">
        <f>PXIL!I61</f>
        <v>0</v>
      </c>
      <c r="AJ61" s="35">
        <f>PXIL!O61</f>
        <v>0</v>
      </c>
      <c r="AK61" s="35">
        <f>RTM_IEX!I61</f>
        <v>45.42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7.3481719050673515</v>
      </c>
      <c r="F62">
        <f>GT_Spot!Q62</f>
        <v>0</v>
      </c>
      <c r="G62">
        <f>PPCL_NG!Q62</f>
        <v>20.138388928885689</v>
      </c>
      <c r="H62">
        <f>PPCL_Spot!Q62</f>
        <v>3.1984769157544033</v>
      </c>
      <c r="I62">
        <f>Bawana_NG!Q62</f>
        <v>57.600000000000016</v>
      </c>
      <c r="J62">
        <f>Bawana_RLNG!Q62</f>
        <v>0</v>
      </c>
      <c r="K62">
        <f>Bawana_Spot!Q62</f>
        <v>58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600.78422645625437</v>
      </c>
      <c r="P62" s="37">
        <v>68.537387857768977</v>
      </c>
      <c r="Q62" s="37">
        <v>22.14</v>
      </c>
      <c r="R62" s="39">
        <v>26.3</v>
      </c>
      <c r="S62" s="39">
        <v>0</v>
      </c>
      <c r="T62" s="38">
        <f>SUMPRODUCT(LTA!J62:AN62,LTA!J$101:AN$101,LTA!J$104:AN$104)</f>
        <v>264.26</v>
      </c>
      <c r="U62" s="38">
        <f>SUMPRODUCT(LTA!J62:AN62,LTA!J$102:AN$102,LTA!J$104:AN$104)</f>
        <v>121.18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10.876372517335337</v>
      </c>
      <c r="AD62">
        <f t="shared" si="1"/>
        <v>1283.9298795463953</v>
      </c>
      <c r="AE62">
        <f>'IDT-1'!C62</f>
        <v>0</v>
      </c>
      <c r="AF62" s="25"/>
      <c r="AG62">
        <f t="shared" si="2"/>
        <v>1283.9298795463953</v>
      </c>
      <c r="AI62" s="35">
        <f>PXIL!I62</f>
        <v>0</v>
      </c>
      <c r="AJ62" s="35">
        <f>PXIL!O62</f>
        <v>0</v>
      </c>
      <c r="AK62" s="35">
        <f>RTM_IEX!I62</f>
        <v>42.52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7.3481719050673515</v>
      </c>
      <c r="F63">
        <f>GT_Spot!Q63</f>
        <v>0</v>
      </c>
      <c r="G63">
        <f>PPCL_NG!Q63</f>
        <v>20.138388928885689</v>
      </c>
      <c r="H63">
        <f>PPCL_Spot!Q63</f>
        <v>3.1984769157544033</v>
      </c>
      <c r="I63">
        <f>Bawana_NG!Q63</f>
        <v>57.600000000000016</v>
      </c>
      <c r="J63">
        <f>Bawana_RLNG!Q63</f>
        <v>0</v>
      </c>
      <c r="K63">
        <f>Bawana_Spot!Q63</f>
        <v>58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644.69717210207557</v>
      </c>
      <c r="P63" s="37">
        <v>68.537387857768977</v>
      </c>
      <c r="Q63" s="37">
        <v>22.14</v>
      </c>
      <c r="R63" s="39">
        <v>26.3</v>
      </c>
      <c r="S63" s="39">
        <v>0</v>
      </c>
      <c r="T63" s="38">
        <f>SUMPRODUCT(LTA!J63:AN63,LTA!J$101:AN$101,LTA!J$104:AN$104)</f>
        <v>251.72</v>
      </c>
      <c r="U63" s="38">
        <f>SUMPRODUCT(LTA!J63:AN63,LTA!J$102:AN$102,LTA!J$104:AN$104)</f>
        <v>121.68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10.900589260760237</v>
      </c>
      <c r="AD63">
        <f t="shared" si="1"/>
        <v>1286.7886084487918</v>
      </c>
      <c r="AE63">
        <f>'IDT-1'!C63</f>
        <v>0</v>
      </c>
      <c r="AF63" s="25"/>
      <c r="AG63">
        <f t="shared" si="2"/>
        <v>1286.7886084487918</v>
      </c>
      <c r="AI63" s="35">
        <f>PXIL!I63</f>
        <v>0</v>
      </c>
      <c r="AJ63" s="35">
        <f>PXIL!O63</f>
        <v>0</v>
      </c>
      <c r="AK63" s="35">
        <f>RTM_IEX!I63</f>
        <v>13.53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7.3481719050673515</v>
      </c>
      <c r="F64">
        <f>GT_Spot!Q64</f>
        <v>0</v>
      </c>
      <c r="G64">
        <f>PPCL_NG!Q64</f>
        <v>20.138388928885689</v>
      </c>
      <c r="H64">
        <f>PPCL_Spot!Q64</f>
        <v>3.1984769157544033</v>
      </c>
      <c r="I64">
        <f>Bawana_NG!Q64</f>
        <v>57.600000000000016</v>
      </c>
      <c r="J64">
        <f>Bawana_RLNG!Q64</f>
        <v>0</v>
      </c>
      <c r="K64">
        <f>Bawana_Spot!Q64</f>
        <v>58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645.98717210207553</v>
      </c>
      <c r="P64" s="37">
        <v>68.537387857768977</v>
      </c>
      <c r="Q64" s="37">
        <v>22.14</v>
      </c>
      <c r="R64" s="39">
        <v>26.3</v>
      </c>
      <c r="S64" s="39">
        <v>0</v>
      </c>
      <c r="T64" s="38">
        <f>SUMPRODUCT(LTA!J64:AN64,LTA!J$101:AN$101,LTA!J$104:AN$104)</f>
        <v>238.05</v>
      </c>
      <c r="U64" s="38">
        <f>SUMPRODUCT(LTA!J64:AN64,LTA!J$102:AN$102,LTA!J$104:AN$104)</f>
        <v>122.18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10.963169260760235</v>
      </c>
      <c r="AD64">
        <f t="shared" si="1"/>
        <v>1294.1760284487916</v>
      </c>
      <c r="AE64">
        <f>'IDT-1'!C64</f>
        <v>0</v>
      </c>
      <c r="AF64" s="25"/>
      <c r="AG64">
        <f t="shared" si="2"/>
        <v>1294.1760284487916</v>
      </c>
      <c r="AI64" s="35">
        <f>PXIL!I64</f>
        <v>0</v>
      </c>
      <c r="AJ64" s="35">
        <f>PXIL!O64</f>
        <v>0</v>
      </c>
      <c r="AK64" s="35">
        <f>RTM_IEX!I64</f>
        <v>32.86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7.3481719050673515</v>
      </c>
      <c r="F65">
        <f>GT_Spot!Q65</f>
        <v>0</v>
      </c>
      <c r="G65">
        <f>PPCL_NG!Q65</f>
        <v>20.138388928885689</v>
      </c>
      <c r="H65">
        <f>PPCL_Spot!Q65</f>
        <v>3.1984769157544033</v>
      </c>
      <c r="I65">
        <f>Bawana_NG!Q65</f>
        <v>57.600000000000016</v>
      </c>
      <c r="J65">
        <f>Bawana_RLNG!Q65</f>
        <v>0</v>
      </c>
      <c r="K65">
        <f>Bawana_Spot!Q65</f>
        <v>58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646.31739065693728</v>
      </c>
      <c r="P65" s="37">
        <v>68.537387857768977</v>
      </c>
      <c r="Q65" s="37">
        <v>22.14</v>
      </c>
      <c r="R65" s="39">
        <v>26.3</v>
      </c>
      <c r="S65" s="39">
        <v>0</v>
      </c>
      <c r="T65" s="38">
        <f>SUMPRODUCT(LTA!J65:AN65,LTA!J$101:AN$101,LTA!J$104:AN$104)</f>
        <v>224.18</v>
      </c>
      <c r="U65" s="38">
        <f>SUMPRODUCT(LTA!J65:AN65,LTA!J$102:AN$102,LTA!J$104:AN$104)</f>
        <v>119.84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11.138227096621073</v>
      </c>
      <c r="AD65">
        <f t="shared" si="1"/>
        <v>1314.8411891677924</v>
      </c>
      <c r="AE65">
        <f>'IDT-1'!C65</f>
        <v>0</v>
      </c>
      <c r="AF65" s="25"/>
      <c r="AG65">
        <f t="shared" si="2"/>
        <v>1314.8411891677924</v>
      </c>
      <c r="AI65" s="35">
        <f>PXIL!I65</f>
        <v>0</v>
      </c>
      <c r="AJ65" s="35">
        <f>PXIL!O65</f>
        <v>0</v>
      </c>
      <c r="AK65" s="35">
        <f>RTM_IEX!I65</f>
        <v>69.58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2.7995999999999999</v>
      </c>
      <c r="E66">
        <f>GT_NG!Q66</f>
        <v>7.3481719050673515</v>
      </c>
      <c r="F66">
        <f>GT_Spot!Q66</f>
        <v>0</v>
      </c>
      <c r="G66">
        <f>PPCL_NG!Q66</f>
        <v>20.138388928885689</v>
      </c>
      <c r="H66">
        <f>PPCL_Spot!Q66</f>
        <v>2.8</v>
      </c>
      <c r="I66">
        <f>Bawana_NG!Q66</f>
        <v>57.600000000000016</v>
      </c>
      <c r="J66">
        <f>Bawana_RLNG!Q66</f>
        <v>0</v>
      </c>
      <c r="K66">
        <f>Bawana_Spot!Q66</f>
        <v>58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646.31739065693728</v>
      </c>
      <c r="P66" s="37">
        <v>68.537387857768977</v>
      </c>
      <c r="Q66" s="37">
        <v>22.14</v>
      </c>
      <c r="R66" s="39">
        <v>26.3</v>
      </c>
      <c r="S66" s="39">
        <v>0</v>
      </c>
      <c r="T66" s="38">
        <f>SUMPRODUCT(LTA!J66:AN66,LTA!J$101:AN$101,LTA!J$104:AN$104)</f>
        <v>210.19</v>
      </c>
      <c r="U66" s="38">
        <f>SUMPRODUCT(LTA!J66:AN66,LTA!J$102:AN$102,LTA!J$104:AN$104)</f>
        <v>120.34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11.062135890528737</v>
      </c>
      <c r="AD66">
        <f t="shared" si="1"/>
        <v>1305.8588034581305</v>
      </c>
      <c r="AE66">
        <f>'IDT-1'!C66</f>
        <v>0</v>
      </c>
      <c r="AF66" s="25"/>
      <c r="AG66">
        <f t="shared" si="2"/>
        <v>1305.8588034581305</v>
      </c>
      <c r="AI66" s="35">
        <f>PXIL!I66</f>
        <v>0</v>
      </c>
      <c r="AJ66" s="35">
        <f>PXIL!O66</f>
        <v>0</v>
      </c>
      <c r="AK66" s="35">
        <f>RTM_IEX!I66</f>
        <v>74.41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2.7995999999999999</v>
      </c>
      <c r="E67">
        <f>GT_NG!Q67</f>
        <v>7.3481719050673515</v>
      </c>
      <c r="F67">
        <f>GT_Spot!Q67</f>
        <v>0</v>
      </c>
      <c r="G67">
        <f>PPCL_NG!Q67</f>
        <v>20.138388928885689</v>
      </c>
      <c r="H67">
        <f>PPCL_Spot!Q67</f>
        <v>2.8</v>
      </c>
      <c r="I67">
        <f>Bawana_NG!Q67</f>
        <v>57.600000000000016</v>
      </c>
      <c r="J67">
        <f>Bawana_RLNG!Q67</f>
        <v>0</v>
      </c>
      <c r="K67">
        <f>Bawana_Spot!Q67</f>
        <v>58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637.00699320305023</v>
      </c>
      <c r="P67" s="37">
        <v>68.537387857768977</v>
      </c>
      <c r="Q67" s="37">
        <v>22.14</v>
      </c>
      <c r="R67" s="39">
        <v>26.3</v>
      </c>
      <c r="S67" s="39">
        <v>0</v>
      </c>
      <c r="T67" s="38">
        <f>SUMPRODUCT(LTA!J67:AN67,LTA!J$101:AN$101,LTA!J$104:AN$104)</f>
        <v>190.9</v>
      </c>
      <c r="U67" s="38">
        <f>SUMPRODUCT(LTA!J67:AN67,LTA!J$102:AN$102,LTA!J$104:AN$104)</f>
        <v>120.84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11.004676551916086</v>
      </c>
      <c r="AD67">
        <f t="shared" si="1"/>
        <v>1299.0758653428561</v>
      </c>
      <c r="AE67">
        <f>'IDT-1'!C67</f>
        <v>0</v>
      </c>
      <c r="AF67" s="25"/>
      <c r="AG67">
        <f t="shared" si="2"/>
        <v>1299.0758653428561</v>
      </c>
      <c r="AI67" s="35">
        <f>PXIL!I67</f>
        <v>0</v>
      </c>
      <c r="AJ67" s="35">
        <f>PXIL!O67</f>
        <v>0</v>
      </c>
      <c r="AK67" s="35">
        <f>RTM_IEX!I67</f>
        <v>95.67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2.7995999999999999</v>
      </c>
      <c r="E68">
        <f>GT_NG!Q68</f>
        <v>7.3481719050673515</v>
      </c>
      <c r="F68">
        <f>GT_Spot!Q68</f>
        <v>0</v>
      </c>
      <c r="G68">
        <f>PPCL_NG!Q68</f>
        <v>20.138388928885689</v>
      </c>
      <c r="H68">
        <f>PPCL_Spot!Q68</f>
        <v>2.8</v>
      </c>
      <c r="I68">
        <f>Bawana_NG!Q68</f>
        <v>57.600000000000016</v>
      </c>
      <c r="J68">
        <f>Bawana_RLNG!Q68</f>
        <v>0</v>
      </c>
      <c r="K68">
        <f>Bawana_Spot!Q68</f>
        <v>58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646.07139992888813</v>
      </c>
      <c r="P68" s="37">
        <v>68.537387857768977</v>
      </c>
      <c r="Q68" s="37">
        <v>22.14</v>
      </c>
      <c r="R68" s="39">
        <v>26.3</v>
      </c>
      <c r="S68" s="39">
        <v>0</v>
      </c>
      <c r="T68" s="38">
        <f>SUMPRODUCT(LTA!J68:AN68,LTA!J$101:AN$101,LTA!J$104:AN$104)</f>
        <v>174.52</v>
      </c>
      <c r="U68" s="38">
        <f>SUMPRODUCT(LTA!J68:AN68,LTA!J$102:AN$102,LTA!J$104:AN$104)</f>
        <v>121.84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11.024621568413123</v>
      </c>
      <c r="AD68">
        <f t="shared" ref="AD68:AD98" si="4">SUM(B68:AB68,AI68:AV68)-AC68</f>
        <v>1301.4303270521968</v>
      </c>
      <c r="AE68">
        <f>'IDT-1'!C68</f>
        <v>0</v>
      </c>
      <c r="AF68" s="25"/>
      <c r="AG68">
        <f t="shared" ref="AG68:AG98" si="5">SUM(AD68:AF68)</f>
        <v>1301.4303270521968</v>
      </c>
      <c r="AI68" s="35">
        <f>PXIL!I68</f>
        <v>0</v>
      </c>
      <c r="AJ68" s="35">
        <f>PXIL!O68</f>
        <v>0</v>
      </c>
      <c r="AK68" s="35">
        <f>RTM_IEX!I68</f>
        <v>104.36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2.7995999999999999</v>
      </c>
      <c r="E69">
        <f>GT_NG!Q69</f>
        <v>7.3481719050673515</v>
      </c>
      <c r="F69">
        <f>GT_Spot!Q69</f>
        <v>0</v>
      </c>
      <c r="G69">
        <f>PPCL_NG!Q69</f>
        <v>20.138388928885689</v>
      </c>
      <c r="H69">
        <f>PPCL_Spot!Q69</f>
        <v>2.8</v>
      </c>
      <c r="I69">
        <f>Bawana_NG!Q69</f>
        <v>57.600000000000016</v>
      </c>
      <c r="J69">
        <f>Bawana_RLNG!Q69</f>
        <v>0</v>
      </c>
      <c r="K69">
        <f>Bawana_Spot!Q69</f>
        <v>58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639.14408148966186</v>
      </c>
      <c r="P69" s="37">
        <v>51.49</v>
      </c>
      <c r="Q69" s="37">
        <v>22.14</v>
      </c>
      <c r="R69" s="39">
        <v>26.3</v>
      </c>
      <c r="S69" s="39">
        <v>0</v>
      </c>
      <c r="T69" s="38">
        <f>SUMPRODUCT(LTA!J69:AN69,LTA!J$101:AN$101,LTA!J$104:AN$104)</f>
        <v>157.80000000000001</v>
      </c>
      <c r="U69" s="38">
        <f>SUMPRODUCT(LTA!J69:AN69,LTA!J$102:AN$102,LTA!J$104:AN$104)</f>
        <v>122.02000000000001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10.919834035518363</v>
      </c>
      <c r="AD69">
        <f t="shared" si="4"/>
        <v>1289.0604082880966</v>
      </c>
      <c r="AE69">
        <f>'IDT-1'!C69</f>
        <v>0</v>
      </c>
      <c r="AF69" s="25"/>
      <c r="AG69">
        <f t="shared" si="5"/>
        <v>1289.0604082880966</v>
      </c>
      <c r="AI69" s="35">
        <f>PXIL!I69</f>
        <v>0</v>
      </c>
      <c r="AJ69" s="35">
        <f>PXIL!O69</f>
        <v>0</v>
      </c>
      <c r="AK69" s="35">
        <f>RTM_IEX!I69</f>
        <v>132.4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2.7995999999999999</v>
      </c>
      <c r="E70">
        <f>GT_NG!Q70</f>
        <v>7.3481719050673515</v>
      </c>
      <c r="F70">
        <f>GT_Spot!Q70</f>
        <v>0</v>
      </c>
      <c r="G70">
        <f>PPCL_NG!Q70</f>
        <v>20.138388928885689</v>
      </c>
      <c r="H70">
        <f>PPCL_Spot!Q70</f>
        <v>2.8</v>
      </c>
      <c r="I70">
        <f>Bawana_NG!Q70</f>
        <v>57.600000000000016</v>
      </c>
      <c r="J70">
        <f>Bawana_RLNG!Q70</f>
        <v>0</v>
      </c>
      <c r="K70">
        <f>Bawana_Spot!Q70</f>
        <v>58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639.14388347742397</v>
      </c>
      <c r="P70" s="37">
        <v>51.49</v>
      </c>
      <c r="Q70" s="37">
        <v>22.14</v>
      </c>
      <c r="R70" s="39">
        <v>22.85</v>
      </c>
      <c r="S70" s="39">
        <v>0</v>
      </c>
      <c r="T70" s="38">
        <f>SUMPRODUCT(LTA!J70:AN70,LTA!J$101:AN$101,LTA!J$104:AN$104)</f>
        <v>137.87</v>
      </c>
      <c r="U70" s="38">
        <f>SUMPRODUCT(LTA!J70:AN70,LTA!J$102:AN$102,LTA!J$104:AN$104)</f>
        <v>122.18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10.878924372215566</v>
      </c>
      <c r="AD70">
        <f t="shared" si="4"/>
        <v>1284.2311199391615</v>
      </c>
      <c r="AE70">
        <f>'IDT-1'!C70</f>
        <v>0</v>
      </c>
      <c r="AF70" s="25"/>
      <c r="AG70">
        <f t="shared" si="5"/>
        <v>1284.2311199391615</v>
      </c>
      <c r="AI70" s="35">
        <f>PXIL!I70</f>
        <v>0</v>
      </c>
      <c r="AJ70" s="35">
        <f>PXIL!O70</f>
        <v>0</v>
      </c>
      <c r="AK70" s="35">
        <f>RTM_IEX!I70</f>
        <v>150.75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2.7995999999999999</v>
      </c>
      <c r="E71">
        <f>GT_NG!Q71</f>
        <v>7.3481719050673515</v>
      </c>
      <c r="F71">
        <f>GT_Spot!Q71</f>
        <v>0</v>
      </c>
      <c r="G71">
        <f>PPCL_NG!Q71</f>
        <v>20.138388928885689</v>
      </c>
      <c r="H71">
        <f>PPCL_Spot!Q71</f>
        <v>2.8</v>
      </c>
      <c r="I71">
        <f>Bawana_NG!Q71</f>
        <v>57.600000000000016</v>
      </c>
      <c r="J71">
        <f>Bawana_RLNG!Q71</f>
        <v>0</v>
      </c>
      <c r="K71">
        <f>Bawana_Spot!Q71</f>
        <v>58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639.42875172108268</v>
      </c>
      <c r="P71" s="37">
        <v>51.49</v>
      </c>
      <c r="Q71" s="37">
        <v>22.14</v>
      </c>
      <c r="R71" s="39">
        <v>20.3</v>
      </c>
      <c r="S71" s="39">
        <v>0</v>
      </c>
      <c r="T71" s="38">
        <f>SUMPRODUCT(LTA!J71:AN71,LTA!J$101:AN$101,LTA!J$104:AN$104)</f>
        <v>121.19</v>
      </c>
      <c r="U71" s="38">
        <f>SUMPRODUCT(LTA!J71:AN71,LTA!J$102:AN$102,LTA!J$104:AN$104)</f>
        <v>113.06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10.878629265462298</v>
      </c>
      <c r="AD71">
        <f t="shared" si="4"/>
        <v>1284.1962832895733</v>
      </c>
      <c r="AE71">
        <f>'IDT-1'!C71</f>
        <v>0</v>
      </c>
      <c r="AF71" s="25"/>
      <c r="AG71">
        <f t="shared" si="5"/>
        <v>1284.1962832895733</v>
      </c>
      <c r="AI71" s="35">
        <f>PXIL!I71</f>
        <v>0</v>
      </c>
      <c r="AJ71" s="35">
        <f>PXIL!O71</f>
        <v>0</v>
      </c>
      <c r="AK71" s="35">
        <f>RTM_IEX!I71</f>
        <v>178.78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2.7995999999999999</v>
      </c>
      <c r="E72">
        <f>GT_NG!Q72</f>
        <v>7.3481719050673515</v>
      </c>
      <c r="F72">
        <f>GT_Spot!Q72</f>
        <v>0</v>
      </c>
      <c r="G72">
        <f>PPCL_NG!Q72</f>
        <v>20.138388928885689</v>
      </c>
      <c r="H72">
        <f>PPCL_Spot!Q72</f>
        <v>2.8</v>
      </c>
      <c r="I72">
        <f>Bawana_NG!Q72</f>
        <v>57.600000000000016</v>
      </c>
      <c r="J72">
        <f>Bawana_RLNG!Q72</f>
        <v>0</v>
      </c>
      <c r="K72">
        <f>Bawana_Spot!Q72</f>
        <v>58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639.42875172108268</v>
      </c>
      <c r="P72" s="37">
        <v>51.49</v>
      </c>
      <c r="Q72" s="37">
        <v>22.14</v>
      </c>
      <c r="R72" s="39">
        <v>13.97</v>
      </c>
      <c r="S72" s="39">
        <v>0</v>
      </c>
      <c r="T72" s="38">
        <f>SUMPRODUCT(LTA!J72:AN72,LTA!J$101:AN$101,LTA!J$104:AN$104)</f>
        <v>105.69</v>
      </c>
      <c r="U72" s="38">
        <f>SUMPRODUCT(LTA!J72:AN72,LTA!J$102:AN$102,LTA!J$104:AN$104)</f>
        <v>113.4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10.8686332654623</v>
      </c>
      <c r="AD72">
        <f t="shared" si="4"/>
        <v>1283.0162792895735</v>
      </c>
      <c r="AE72">
        <f>'IDT-1'!C72</f>
        <v>0</v>
      </c>
      <c r="AF72" s="25"/>
      <c r="AG72">
        <f t="shared" si="5"/>
        <v>1283.0162792895735</v>
      </c>
      <c r="AI72" s="35">
        <f>PXIL!I72</f>
        <v>0</v>
      </c>
      <c r="AJ72" s="35">
        <f>PXIL!O72</f>
        <v>0</v>
      </c>
      <c r="AK72" s="35">
        <f>RTM_IEX!I72</f>
        <v>199.08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2.7995999999999999</v>
      </c>
      <c r="E73">
        <f>GT_NG!Q73</f>
        <v>7.3481719050673515</v>
      </c>
      <c r="F73">
        <f>GT_Spot!Q73</f>
        <v>0</v>
      </c>
      <c r="G73">
        <f>PPCL_NG!Q73</f>
        <v>20.138388928885689</v>
      </c>
      <c r="H73">
        <f>PPCL_Spot!Q73</f>
        <v>2.8</v>
      </c>
      <c r="I73">
        <f>Bawana_NG!Q73</f>
        <v>57.600000000000016</v>
      </c>
      <c r="J73">
        <f>Bawana_RLNG!Q73</f>
        <v>0</v>
      </c>
      <c r="K73">
        <f>Bawana_Spot!Q73</f>
        <v>58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639.39319172108276</v>
      </c>
      <c r="P73" s="37">
        <v>51.49</v>
      </c>
      <c r="Q73" s="37">
        <v>22.14</v>
      </c>
      <c r="R73" s="39">
        <v>9.61</v>
      </c>
      <c r="S73" s="39">
        <v>0</v>
      </c>
      <c r="T73" s="38">
        <f>SUMPRODUCT(LTA!J73:AN73,LTA!J$101:AN$101,LTA!J$104:AN$104)</f>
        <v>96.74</v>
      </c>
      <c r="U73" s="38">
        <f>SUMPRODUCT(LTA!J73:AN73,LTA!J$102:AN$102,LTA!J$104:AN$104)</f>
        <v>113.9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136.26999999999998</v>
      </c>
      <c r="AB73" s="76">
        <f>-STOA!O73</f>
        <v>0</v>
      </c>
      <c r="AC73">
        <f t="shared" si="3"/>
        <v>10.963758561462299</v>
      </c>
      <c r="AD73">
        <f t="shared" si="4"/>
        <v>1294.2455939935735</v>
      </c>
      <c r="AE73">
        <f>'IDT-1'!C73</f>
        <v>0</v>
      </c>
      <c r="AF73" s="25"/>
      <c r="AG73">
        <f t="shared" si="5"/>
        <v>1294.2455939935735</v>
      </c>
      <c r="AI73" s="35">
        <f>PXIL!I73</f>
        <v>0</v>
      </c>
      <c r="AJ73" s="35">
        <f>PXIL!O73</f>
        <v>0</v>
      </c>
      <c r="AK73" s="35">
        <f>RTM_IEX!I73</f>
        <v>86.98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2.7995999999999999</v>
      </c>
      <c r="E74">
        <f>GT_NG!Q74</f>
        <v>7.3481719050673515</v>
      </c>
      <c r="F74">
        <f>GT_Spot!Q74</f>
        <v>0</v>
      </c>
      <c r="G74">
        <f>PPCL_NG!Q74</f>
        <v>20.138388928885689</v>
      </c>
      <c r="H74">
        <f>PPCL_Spot!Q74</f>
        <v>2.8</v>
      </c>
      <c r="I74">
        <f>Bawana_NG!Q74</f>
        <v>57.600000000000016</v>
      </c>
      <c r="J74">
        <f>Bawana_RLNG!Q74</f>
        <v>0</v>
      </c>
      <c r="K74">
        <f>Bawana_Spot!Q74</f>
        <v>53.93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647.39420629175743</v>
      </c>
      <c r="P74" s="37">
        <v>51.49</v>
      </c>
      <c r="Q74" s="37">
        <v>22.14</v>
      </c>
      <c r="R74" s="39">
        <v>6.3800000000000008</v>
      </c>
      <c r="S74" s="39">
        <v>0</v>
      </c>
      <c r="T74" s="38">
        <f>SUMPRODUCT(LTA!J74:AN74,LTA!J$101:AN$101,LTA!J$104:AN$104)</f>
        <v>86.61</v>
      </c>
      <c r="U74" s="38">
        <f>SUMPRODUCT(LTA!J74:AN74,LTA!J$102:AN$102,LTA!J$104:AN$104)</f>
        <v>114.4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136.26999999999998</v>
      </c>
      <c r="AB74" s="76">
        <f>-STOA!O74</f>
        <v>0</v>
      </c>
      <c r="AC74">
        <f t="shared" si="3"/>
        <v>10.745031083855967</v>
      </c>
      <c r="AD74">
        <f t="shared" si="4"/>
        <v>1268.4253360418545</v>
      </c>
      <c r="AE74">
        <f>'IDT-1'!C74</f>
        <v>0</v>
      </c>
      <c r="AF74" s="25"/>
      <c r="AG74">
        <f t="shared" si="5"/>
        <v>1268.4253360418545</v>
      </c>
      <c r="AI74" s="35">
        <f>PXIL!I74</f>
        <v>0</v>
      </c>
      <c r="AJ74" s="35">
        <f>PXIL!O74</f>
        <v>0</v>
      </c>
      <c r="AK74" s="35">
        <f>RTM_IEX!I74</f>
        <v>69.87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2.7995999999999999</v>
      </c>
      <c r="E75">
        <f>GT_NG!Q75</f>
        <v>7.1815292949354514</v>
      </c>
      <c r="F75">
        <f>GT_Spot!Q75</f>
        <v>0</v>
      </c>
      <c r="G75">
        <f>PPCL_NG!Q75</f>
        <v>20.138388928885689</v>
      </c>
      <c r="H75">
        <f>PPCL_Spot!Q75</f>
        <v>3.1984769157544033</v>
      </c>
      <c r="I75">
        <f>Bawana_NG!Q75</f>
        <v>57.597989107666528</v>
      </c>
      <c r="J75">
        <f>Bawana_RLNG!Q75</f>
        <v>0</v>
      </c>
      <c r="K75">
        <f>Bawana_Spot!Q75</f>
        <v>52.32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670.0810668420844</v>
      </c>
      <c r="P75" s="37">
        <v>51.49</v>
      </c>
      <c r="Q75" s="37">
        <v>22.14</v>
      </c>
      <c r="R75" s="39">
        <v>0</v>
      </c>
      <c r="S75" s="39">
        <v>0</v>
      </c>
      <c r="T75" s="38">
        <f>SUMPRODUCT(LTA!J75:AN75,LTA!J$101:AN$101,LTA!J$104:AN$104)</f>
        <v>79.38</v>
      </c>
      <c r="U75" s="38">
        <f>SUMPRODUCT(LTA!J75:AN75,LTA!J$102:AN$102,LTA!J$104:AN$104)</f>
        <v>118.9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136.26999999999998</v>
      </c>
      <c r="AB75" s="76">
        <f>-STOA!O75</f>
        <v>0</v>
      </c>
      <c r="AC75">
        <f t="shared" si="3"/>
        <v>11.186003229150343</v>
      </c>
      <c r="AD75">
        <f t="shared" si="4"/>
        <v>1320.4810478601762</v>
      </c>
      <c r="AE75">
        <f>'IDT-1'!C75</f>
        <v>0</v>
      </c>
      <c r="AF75" s="25"/>
      <c r="AG75">
        <f t="shared" si="5"/>
        <v>1320.4810478601762</v>
      </c>
      <c r="AI75" s="35">
        <f>PXIL!I75</f>
        <v>0</v>
      </c>
      <c r="AJ75" s="35">
        <f>PXIL!O75</f>
        <v>0</v>
      </c>
      <c r="AK75" s="35">
        <f>RTM_IEX!I75</f>
        <v>110.17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2.7995999999999999</v>
      </c>
      <c r="E76">
        <f>GT_NG!Q76</f>
        <v>7.1815292949354514</v>
      </c>
      <c r="F76">
        <f>GT_Spot!Q76</f>
        <v>0</v>
      </c>
      <c r="G76">
        <f>PPCL_NG!Q76</f>
        <v>20.138388928885689</v>
      </c>
      <c r="H76">
        <f>PPCL_Spot!Q76</f>
        <v>3.1984769157544033</v>
      </c>
      <c r="I76">
        <f>Bawana_NG!Q76</f>
        <v>57.597989107666528</v>
      </c>
      <c r="J76">
        <f>Bawana_RLNG!Q76</f>
        <v>0</v>
      </c>
      <c r="K76">
        <f>Bawana_Spot!Q76</f>
        <v>54.82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719.63613373979922</v>
      </c>
      <c r="P76" s="37">
        <v>51.49</v>
      </c>
      <c r="Q76" s="37">
        <v>22.14</v>
      </c>
      <c r="R76" s="39">
        <v>0</v>
      </c>
      <c r="S76" s="39">
        <v>0</v>
      </c>
      <c r="T76" s="38">
        <f>SUMPRODUCT(LTA!J76:AN76,LTA!J$101:AN$101,LTA!J$104:AN$104)</f>
        <v>74.12</v>
      </c>
      <c r="U76" s="38">
        <f>SUMPRODUCT(LTA!J76:AN76,LTA!J$102:AN$102,LTA!J$104:AN$104)</f>
        <v>118.9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136.26999999999998</v>
      </c>
      <c r="AB76" s="76">
        <f>-STOA!O76</f>
        <v>0</v>
      </c>
      <c r="AC76">
        <f t="shared" si="3"/>
        <v>11.051393791091147</v>
      </c>
      <c r="AD76">
        <f t="shared" si="4"/>
        <v>1304.5907241959501</v>
      </c>
      <c r="AE76">
        <f>'IDT-1'!C76</f>
        <v>0</v>
      </c>
      <c r="AF76" s="25"/>
      <c r="AG76">
        <f t="shared" si="5"/>
        <v>1304.5907241959501</v>
      </c>
      <c r="AI76" s="35">
        <f>PXIL!I76</f>
        <v>0</v>
      </c>
      <c r="AJ76" s="35">
        <f>PXIL!O76</f>
        <v>0</v>
      </c>
      <c r="AK76" s="35">
        <f>RTM_IEX!I76</f>
        <v>47.35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2.7995999999999999</v>
      </c>
      <c r="E77">
        <f>GT_NG!Q77</f>
        <v>7.1815292949354514</v>
      </c>
      <c r="F77">
        <f>GT_Spot!Q77</f>
        <v>0</v>
      </c>
      <c r="G77">
        <f>PPCL_NG!Q77</f>
        <v>20.138388928885689</v>
      </c>
      <c r="H77">
        <f>PPCL_Spot!Q77</f>
        <v>3.1984769157544033</v>
      </c>
      <c r="I77">
        <f>Bawana_NG!Q77</f>
        <v>57.597989107666528</v>
      </c>
      <c r="J77">
        <f>Bawana_RLNG!Q77</f>
        <v>0</v>
      </c>
      <c r="K77">
        <f>Bawana_Spot!Q77</f>
        <v>54.82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727.80625557134158</v>
      </c>
      <c r="P77" s="37">
        <v>51.49</v>
      </c>
      <c r="Q77" s="37">
        <v>22.14</v>
      </c>
      <c r="R77" s="39">
        <v>0</v>
      </c>
      <c r="S77" s="39">
        <v>0</v>
      </c>
      <c r="T77" s="38">
        <f>SUMPRODUCT(LTA!J77:AN77,LTA!J$101:AN$101,LTA!J$104:AN$104)</f>
        <v>70.84</v>
      </c>
      <c r="U77" s="38">
        <f>SUMPRODUCT(LTA!J77:AN77,LTA!J$102:AN$102,LTA!J$104:AN$104)</f>
        <v>118.9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136.26999999999998</v>
      </c>
      <c r="AB77" s="76">
        <f>-STOA!O77</f>
        <v>0</v>
      </c>
      <c r="AC77">
        <f t="shared" si="3"/>
        <v>11.040306814476102</v>
      </c>
      <c r="AD77">
        <f t="shared" si="4"/>
        <v>1303.2819330041077</v>
      </c>
      <c r="AE77">
        <f>'IDT-1'!C77</f>
        <v>0</v>
      </c>
      <c r="AF77" s="25"/>
      <c r="AG77">
        <f t="shared" si="5"/>
        <v>1303.2819330041077</v>
      </c>
      <c r="AI77" s="35">
        <f>PXIL!I77</f>
        <v>0</v>
      </c>
      <c r="AJ77" s="35">
        <f>PXIL!O77</f>
        <v>0</v>
      </c>
      <c r="AK77" s="35">
        <f>RTM_IEX!I77</f>
        <v>41.14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2.7995999999999999</v>
      </c>
      <c r="E78">
        <f>GT_NG!Q78</f>
        <v>7.1815292949354514</v>
      </c>
      <c r="F78">
        <f>GT_Spot!Q78</f>
        <v>0</v>
      </c>
      <c r="G78">
        <f>PPCL_NG!Q78</f>
        <v>20.138388928885689</v>
      </c>
      <c r="H78">
        <f>PPCL_Spot!Q78</f>
        <v>3.1984769157544033</v>
      </c>
      <c r="I78">
        <f>Bawana_NG!Q78</f>
        <v>57.597989107666528</v>
      </c>
      <c r="J78">
        <f>Bawana_RLNG!Q78</f>
        <v>0</v>
      </c>
      <c r="K78">
        <f>Bawana_Spot!Q78</f>
        <v>54.82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718.05067223800825</v>
      </c>
      <c r="P78" s="37">
        <v>51.49</v>
      </c>
      <c r="Q78" s="37">
        <v>22.14</v>
      </c>
      <c r="R78" s="39">
        <v>0</v>
      </c>
      <c r="S78" s="39">
        <v>0</v>
      </c>
      <c r="T78" s="38">
        <f>SUMPRODUCT(LTA!J78:AN78,LTA!J$101:AN$101,LTA!J$104:AN$104)</f>
        <v>69.930000000000007</v>
      </c>
      <c r="U78" s="38">
        <f>SUMPRODUCT(LTA!J78:AN78,LTA!J$102:AN$102,LTA!J$104:AN$104)</f>
        <v>118.9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136.26999999999998</v>
      </c>
      <c r="AB78" s="76">
        <f>-STOA!O78</f>
        <v>0</v>
      </c>
      <c r="AC78">
        <f t="shared" si="3"/>
        <v>10.945171914476104</v>
      </c>
      <c r="AD78">
        <f t="shared" si="4"/>
        <v>1292.0514845707744</v>
      </c>
      <c r="AE78">
        <f>'IDT-1'!C78</f>
        <v>0</v>
      </c>
      <c r="AF78" s="25"/>
      <c r="AG78">
        <f t="shared" si="5"/>
        <v>1292.0514845707744</v>
      </c>
      <c r="AI78" s="35">
        <f>PXIL!I78</f>
        <v>0</v>
      </c>
      <c r="AJ78" s="35">
        <f>PXIL!O78</f>
        <v>0</v>
      </c>
      <c r="AK78" s="35">
        <f>RTM_IEX!I78</f>
        <v>40.479999999999997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2.7995999999999999</v>
      </c>
      <c r="E79">
        <f>GT_NG!Q79</f>
        <v>7.4186016677357287</v>
      </c>
      <c r="F79">
        <f>GT_Spot!Q79</f>
        <v>0</v>
      </c>
      <c r="G79">
        <f>PPCL_NG!Q79</f>
        <v>20.138388928885689</v>
      </c>
      <c r="H79">
        <f>PPCL_Spot!Q79</f>
        <v>3.1984769157544033</v>
      </c>
      <c r="I79">
        <f>Bawana_NG!Q79</f>
        <v>57.597750087887192</v>
      </c>
      <c r="J79">
        <f>Bawana_RLNG!Q79</f>
        <v>0</v>
      </c>
      <c r="K79">
        <f>Bawana_Spot!Q79</f>
        <v>54.82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716.16334618983694</v>
      </c>
      <c r="P79" s="37">
        <v>51.49</v>
      </c>
      <c r="Q79" s="37">
        <v>22.14</v>
      </c>
      <c r="R79" s="39">
        <v>0</v>
      </c>
      <c r="S79" s="39">
        <v>0</v>
      </c>
      <c r="T79" s="38">
        <f>SUMPRODUCT(LTA!J79:AN79,LTA!J$101:AN$101,LTA!J$104:AN$104)</f>
        <v>73.69</v>
      </c>
      <c r="U79" s="38">
        <f>SUMPRODUCT(LTA!J79:AN79,LTA!J$102:AN$102,LTA!J$104:AN$104)</f>
        <v>118.9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128.54000000000002</v>
      </c>
      <c r="AB79" s="76">
        <f>-STOA!O79</f>
        <v>0</v>
      </c>
      <c r="AC79">
        <f t="shared" si="3"/>
        <v>10.855875775836839</v>
      </c>
      <c r="AD79">
        <f t="shared" si="4"/>
        <v>1281.5102880142631</v>
      </c>
      <c r="AE79">
        <f>'IDT-1'!C79</f>
        <v>0</v>
      </c>
      <c r="AF79" s="25"/>
      <c r="AG79">
        <f t="shared" si="5"/>
        <v>1281.5102880142631</v>
      </c>
      <c r="AI79" s="35">
        <f>PXIL!I79</f>
        <v>0</v>
      </c>
      <c r="AJ79" s="35">
        <f>PXIL!O79</f>
        <v>0</v>
      </c>
      <c r="AK79" s="35">
        <f>RTM_IEX!I79</f>
        <v>35.47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2.7995999999999999</v>
      </c>
      <c r="E80">
        <f>GT_NG!Q80</f>
        <v>7.4186016677357287</v>
      </c>
      <c r="F80">
        <f>GT_Spot!Q80</f>
        <v>0</v>
      </c>
      <c r="G80">
        <f>PPCL_NG!Q80</f>
        <v>20.138388928885689</v>
      </c>
      <c r="H80">
        <f>PPCL_Spot!Q80</f>
        <v>3.1984769157544033</v>
      </c>
      <c r="I80">
        <f>Bawana_NG!Q80</f>
        <v>57.597750087887192</v>
      </c>
      <c r="J80">
        <f>Bawana_RLNG!Q80</f>
        <v>0</v>
      </c>
      <c r="K80">
        <f>Bawana_Spot!Q80</f>
        <v>54.82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716.19890618983686</v>
      </c>
      <c r="P80" s="37">
        <v>51.49</v>
      </c>
      <c r="Q80" s="37">
        <v>22.14</v>
      </c>
      <c r="R80" s="39">
        <v>0</v>
      </c>
      <c r="S80" s="39">
        <v>0</v>
      </c>
      <c r="T80" s="38">
        <f>SUMPRODUCT(LTA!J80:AN80,LTA!J$101:AN$101,LTA!J$104:AN$104)</f>
        <v>73.33</v>
      </c>
      <c r="U80" s="38">
        <f>SUMPRODUCT(LTA!J80:AN80,LTA!J$102:AN$102,LTA!J$104:AN$104)</f>
        <v>118.9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128.54000000000002</v>
      </c>
      <c r="AB80" s="76">
        <f>-STOA!O80</f>
        <v>0</v>
      </c>
      <c r="AC80">
        <f t="shared" si="3"/>
        <v>10.866422479836839</v>
      </c>
      <c r="AD80">
        <f t="shared" si="4"/>
        <v>1282.7553013102631</v>
      </c>
      <c r="AE80">
        <f>'IDT-1'!C80</f>
        <v>0</v>
      </c>
      <c r="AF80" s="25"/>
      <c r="AG80">
        <f t="shared" si="5"/>
        <v>1282.7553013102631</v>
      </c>
      <c r="AI80" s="35">
        <f>PXIL!I80</f>
        <v>0</v>
      </c>
      <c r="AJ80" s="35">
        <f>PXIL!O80</f>
        <v>0</v>
      </c>
      <c r="AK80" s="35">
        <f>RTM_IEX!I80</f>
        <v>37.049999999999997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2.7995999999999999</v>
      </c>
      <c r="E81">
        <f>GT_NG!Q81</f>
        <v>7.4186016677357287</v>
      </c>
      <c r="F81">
        <f>GT_Spot!Q81</f>
        <v>0</v>
      </c>
      <c r="G81">
        <f>PPCL_NG!Q81</f>
        <v>20.138388928885689</v>
      </c>
      <c r="H81">
        <f>PPCL_Spot!Q81</f>
        <v>3.1984769157544033</v>
      </c>
      <c r="I81">
        <f>Bawana_NG!Q81</f>
        <v>57.597750087887192</v>
      </c>
      <c r="J81">
        <f>Bawana_RLNG!Q81</f>
        <v>0</v>
      </c>
      <c r="K81">
        <f>Bawana_Spot!Q81</f>
        <v>54.82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705.66898979720111</v>
      </c>
      <c r="P81" s="37">
        <v>51.49</v>
      </c>
      <c r="Q81" s="37">
        <v>22.14</v>
      </c>
      <c r="R81" s="39">
        <v>0</v>
      </c>
      <c r="S81" s="39">
        <v>0</v>
      </c>
      <c r="T81" s="38">
        <f>SUMPRODUCT(LTA!J81:AN81,LTA!J$101:AN$101,LTA!J$104:AN$104)</f>
        <v>72.33</v>
      </c>
      <c r="U81" s="38">
        <f>SUMPRODUCT(LTA!J81:AN81,LTA!J$102:AN$102,LTA!J$104:AN$104)</f>
        <v>118.9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128.54000000000002</v>
      </c>
      <c r="AB81" s="76">
        <f>-STOA!O81</f>
        <v>0</v>
      </c>
      <c r="AC81">
        <f t="shared" si="3"/>
        <v>11.0093911821387</v>
      </c>
      <c r="AD81">
        <f t="shared" si="4"/>
        <v>1299.6324162153255</v>
      </c>
      <c r="AE81">
        <f>'IDT-1'!C81</f>
        <v>0</v>
      </c>
      <c r="AF81" s="25"/>
      <c r="AG81">
        <f t="shared" si="5"/>
        <v>1299.6324162153255</v>
      </c>
      <c r="AI81" s="35">
        <f>PXIL!I81</f>
        <v>0</v>
      </c>
      <c r="AJ81" s="35">
        <f>PXIL!O81</f>
        <v>0</v>
      </c>
      <c r="AK81" s="35">
        <f>RTM_IEX!I81</f>
        <v>65.599999999999994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2.7995999999999999</v>
      </c>
      <c r="E82">
        <f>GT_NG!Q82</f>
        <v>7.4186016677357287</v>
      </c>
      <c r="F82">
        <f>GT_Spot!Q82</f>
        <v>0</v>
      </c>
      <c r="G82">
        <f>PPCL_NG!Q82</f>
        <v>20.138388928885689</v>
      </c>
      <c r="H82">
        <f>PPCL_Spot!Q82</f>
        <v>3.1984769157544033</v>
      </c>
      <c r="I82">
        <f>Bawana_NG!Q82</f>
        <v>57.597750087887192</v>
      </c>
      <c r="J82">
        <f>Bawana_RLNG!Q82</f>
        <v>0</v>
      </c>
      <c r="K82">
        <f>Bawana_Spot!Q82</f>
        <v>54.82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697.63092478541796</v>
      </c>
      <c r="P82" s="37">
        <v>51.49</v>
      </c>
      <c r="Q82" s="37">
        <v>22.14</v>
      </c>
      <c r="R82" s="39">
        <v>0</v>
      </c>
      <c r="S82" s="39">
        <v>0</v>
      </c>
      <c r="T82" s="38">
        <f>SUMPRODUCT(LTA!J82:AN82,LTA!J$101:AN$101,LTA!J$104:AN$104)</f>
        <v>70.33</v>
      </c>
      <c r="U82" s="38">
        <f>SUMPRODUCT(LTA!J82:AN82,LTA!J$102:AN$102,LTA!J$104:AN$104)</f>
        <v>118.9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128.54000000000002</v>
      </c>
      <c r="AB82" s="76">
        <f>-STOA!O82</f>
        <v>0</v>
      </c>
      <c r="AC82">
        <f t="shared" si="3"/>
        <v>11.004283436039721</v>
      </c>
      <c r="AD82">
        <f t="shared" si="4"/>
        <v>1299.0294589496414</v>
      </c>
      <c r="AE82">
        <f>'IDT-1'!C82</f>
        <v>0</v>
      </c>
      <c r="AF82" s="25"/>
      <c r="AG82">
        <f t="shared" si="5"/>
        <v>1299.0294589496414</v>
      </c>
      <c r="AI82" s="35">
        <f>PXIL!I82</f>
        <v>0</v>
      </c>
      <c r="AJ82" s="35">
        <f>PXIL!O82</f>
        <v>0</v>
      </c>
      <c r="AK82" s="35">
        <f>RTM_IEX!I82</f>
        <v>75.03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2.7995999999999999</v>
      </c>
      <c r="E83">
        <f>GT_NG!Q83</f>
        <v>7.4186016677357287</v>
      </c>
      <c r="F83">
        <f>GT_Spot!Q83</f>
        <v>0</v>
      </c>
      <c r="G83">
        <f>PPCL_NG!Q83</f>
        <v>20.138388928885689</v>
      </c>
      <c r="H83">
        <f>PPCL_Spot!Q83</f>
        <v>3.1984769157544033</v>
      </c>
      <c r="I83">
        <f>Bawana_NG!Q83</f>
        <v>57.597750087887192</v>
      </c>
      <c r="J83">
        <f>Bawana_RLNG!Q83</f>
        <v>0</v>
      </c>
      <c r="K83">
        <f>Bawana_Spot!Q83</f>
        <v>54.82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697.15094594802588</v>
      </c>
      <c r="P83" s="37">
        <v>51.49</v>
      </c>
      <c r="Q83" s="37">
        <v>22.14</v>
      </c>
      <c r="R83" s="39">
        <v>0</v>
      </c>
      <c r="S83" s="39">
        <v>0</v>
      </c>
      <c r="T83" s="38">
        <f>SUMPRODUCT(LTA!J83:AN83,LTA!J$101:AN$101,LTA!J$104:AN$104)</f>
        <v>75</v>
      </c>
      <c r="U83" s="38">
        <f>SUMPRODUCT(LTA!J83:AN83,LTA!J$102:AN$102,LTA!J$104:AN$104)</f>
        <v>120.56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128.54000000000002</v>
      </c>
      <c r="AB83" s="76">
        <f>-STOA!O83</f>
        <v>0</v>
      </c>
      <c r="AC83">
        <f t="shared" si="3"/>
        <v>10.844011613805627</v>
      </c>
      <c r="AD83">
        <f t="shared" si="4"/>
        <v>1280.1097519344833</v>
      </c>
      <c r="AE83">
        <f>'IDT-1'!C83</f>
        <v>0</v>
      </c>
      <c r="AF83" s="25"/>
      <c r="AG83">
        <f t="shared" si="5"/>
        <v>1280.1097519344833</v>
      </c>
      <c r="AI83" s="35">
        <f>PXIL!I83</f>
        <v>0</v>
      </c>
      <c r="AJ83" s="35">
        <f>PXIL!O83</f>
        <v>0</v>
      </c>
      <c r="AK83" s="35">
        <f>RTM_IEX!I83</f>
        <v>50.1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2.7995999999999999</v>
      </c>
      <c r="E84">
        <f>GT_NG!Q84</f>
        <v>7.4186016677357287</v>
      </c>
      <c r="F84">
        <f>GT_Spot!Q84</f>
        <v>0</v>
      </c>
      <c r="G84">
        <f>PPCL_NG!Q84</f>
        <v>20.138388928885689</v>
      </c>
      <c r="H84">
        <f>PPCL_Spot!Q84</f>
        <v>3.1984769157544033</v>
      </c>
      <c r="I84">
        <f>Bawana_NG!Q84</f>
        <v>57.597750087887192</v>
      </c>
      <c r="J84">
        <f>Bawana_RLNG!Q84</f>
        <v>0</v>
      </c>
      <c r="K84">
        <f>Bawana_Spot!Q84</f>
        <v>54.82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694.2987916876458</v>
      </c>
      <c r="P84" s="37">
        <v>51.49</v>
      </c>
      <c r="Q84" s="37">
        <v>22.14</v>
      </c>
      <c r="R84" s="39">
        <v>0</v>
      </c>
      <c r="S84" s="39">
        <v>0</v>
      </c>
      <c r="T84" s="38">
        <f>SUMPRODUCT(LTA!J84:AN84,LTA!J$101:AN$101,LTA!J$104:AN$104)</f>
        <v>75.33</v>
      </c>
      <c r="U84" s="38">
        <f>SUMPRODUCT(LTA!J84:AN84,LTA!J$102:AN$102,LTA!J$104:AN$104)</f>
        <v>120.72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128.54000000000002</v>
      </c>
      <c r="AB84" s="76">
        <f>-STOA!O84</f>
        <v>0</v>
      </c>
      <c r="AC84">
        <f t="shared" si="3"/>
        <v>10.747561518018435</v>
      </c>
      <c r="AD84">
        <f t="shared" si="4"/>
        <v>1268.7240477698904</v>
      </c>
      <c r="AE84">
        <f>'IDT-1'!C84</f>
        <v>0</v>
      </c>
      <c r="AF84" s="25"/>
      <c r="AG84">
        <f t="shared" si="5"/>
        <v>1268.7240477698904</v>
      </c>
      <c r="AI84" s="35">
        <f>PXIL!I84</f>
        <v>0</v>
      </c>
      <c r="AJ84" s="35">
        <f>PXIL!O84</f>
        <v>0</v>
      </c>
      <c r="AK84" s="35">
        <f>RTM_IEX!I84</f>
        <v>40.98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2.7995999999999999</v>
      </c>
      <c r="E85">
        <f>GT_NG!Q85</f>
        <v>7.4186016677357287</v>
      </c>
      <c r="F85">
        <f>GT_Spot!Q85</f>
        <v>0</v>
      </c>
      <c r="G85">
        <f>PPCL_NG!Q85</f>
        <v>20.138388928885689</v>
      </c>
      <c r="H85">
        <f>PPCL_Spot!Q85</f>
        <v>3.1984769157544033</v>
      </c>
      <c r="I85">
        <f>Bawana_NG!Q85</f>
        <v>57.597750087887192</v>
      </c>
      <c r="J85">
        <f>Bawana_RLNG!Q85</f>
        <v>0</v>
      </c>
      <c r="K85">
        <f>Bawana_Spot!Q85</f>
        <v>54.82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689.95509993919245</v>
      </c>
      <c r="P85" s="37">
        <v>51.49</v>
      </c>
      <c r="Q85" s="37">
        <v>22.14</v>
      </c>
      <c r="R85" s="39">
        <v>0</v>
      </c>
      <c r="S85" s="39">
        <v>0</v>
      </c>
      <c r="T85" s="38">
        <f>SUMPRODUCT(LTA!J85:AN85,LTA!J$101:AN$101,LTA!J$104:AN$104)</f>
        <v>75.67</v>
      </c>
      <c r="U85" s="38">
        <f>SUMPRODUCT(LTA!J85:AN85,LTA!J$102:AN$102,LTA!J$104:AN$104)</f>
        <v>120.9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128.54000000000002</v>
      </c>
      <c r="AB85" s="76">
        <f>-STOA!O85</f>
        <v>0</v>
      </c>
      <c r="AC85">
        <f t="shared" si="3"/>
        <v>10.736526507331424</v>
      </c>
      <c r="AD85">
        <f t="shared" si="4"/>
        <v>1267.4213910321239</v>
      </c>
      <c r="AE85">
        <f>'IDT-1'!C85</f>
        <v>0</v>
      </c>
      <c r="AF85" s="25"/>
      <c r="AG85">
        <f t="shared" si="5"/>
        <v>1267.4213910321239</v>
      </c>
      <c r="AI85" s="35">
        <f>PXIL!I85</f>
        <v>0</v>
      </c>
      <c r="AJ85" s="35">
        <f>PXIL!O85</f>
        <v>0</v>
      </c>
      <c r="AK85" s="35">
        <f>RTM_IEX!I85</f>
        <v>43.49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2.7995999999999999</v>
      </c>
      <c r="E86">
        <f>GT_NG!Q86</f>
        <v>7.4186016677357287</v>
      </c>
      <c r="F86">
        <f>GT_Spot!Q86</f>
        <v>0</v>
      </c>
      <c r="G86">
        <f>PPCL_NG!Q86</f>
        <v>20.138388928885689</v>
      </c>
      <c r="H86">
        <f>PPCL_Spot!Q86</f>
        <v>3.1984769157544033</v>
      </c>
      <c r="I86">
        <f>Bawana_NG!Q86</f>
        <v>57.597750087887192</v>
      </c>
      <c r="J86">
        <f>Bawana_RLNG!Q86</f>
        <v>0</v>
      </c>
      <c r="K86">
        <f>Bawana_Spot!Q86</f>
        <v>54.82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679.54670190218314</v>
      </c>
      <c r="P86" s="37">
        <v>51.49</v>
      </c>
      <c r="Q86" s="37">
        <v>22.14</v>
      </c>
      <c r="R86" s="39">
        <v>0</v>
      </c>
      <c r="S86" s="39">
        <v>0</v>
      </c>
      <c r="T86" s="38">
        <f>SUMPRODUCT(LTA!J86:AN86,LTA!J$101:AN$101,LTA!J$104:AN$104)</f>
        <v>76</v>
      </c>
      <c r="U86" s="38">
        <f>SUMPRODUCT(LTA!J86:AN86,LTA!J$102:AN$102,LTA!J$104:AN$104)</f>
        <v>121.06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128.54000000000002</v>
      </c>
      <c r="AB86" s="76">
        <f>-STOA!O86</f>
        <v>0</v>
      </c>
      <c r="AC86">
        <f t="shared" si="3"/>
        <v>10.815583963820547</v>
      </c>
      <c r="AD86">
        <f t="shared" si="4"/>
        <v>1276.7539355386257</v>
      </c>
      <c r="AE86">
        <f>'IDT-1'!C86</f>
        <v>0</v>
      </c>
      <c r="AF86" s="25"/>
      <c r="AG86">
        <f t="shared" si="5"/>
        <v>1276.7539355386257</v>
      </c>
      <c r="AI86" s="35">
        <f>PXIL!I86</f>
        <v>0</v>
      </c>
      <c r="AJ86" s="35">
        <f>PXIL!O86</f>
        <v>0</v>
      </c>
      <c r="AK86" s="35">
        <f>RTM_IEX!I86</f>
        <v>62.82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2.7995999999999999</v>
      </c>
      <c r="E87">
        <f>GT_NG!Q87</f>
        <v>7.4186016677357287</v>
      </c>
      <c r="F87">
        <f>GT_Spot!Q87</f>
        <v>0</v>
      </c>
      <c r="G87">
        <f>PPCL_NG!Q87</f>
        <v>20.138388928885689</v>
      </c>
      <c r="H87">
        <f>PPCL_Spot!Q87</f>
        <v>3.598435462842243</v>
      </c>
      <c r="I87">
        <f>Bawana_NG!Q87</f>
        <v>57.597750087887192</v>
      </c>
      <c r="J87">
        <f>Bawana_RLNG!Q87</f>
        <v>0</v>
      </c>
      <c r="K87">
        <f>Bawana_Spot!Q87</f>
        <v>54.82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675.85048269831987</v>
      </c>
      <c r="P87" s="37">
        <v>51.49</v>
      </c>
      <c r="Q87" s="37">
        <v>22.14</v>
      </c>
      <c r="R87" s="39">
        <v>0</v>
      </c>
      <c r="S87" s="39">
        <v>0</v>
      </c>
      <c r="T87" s="38">
        <f>SUMPRODUCT(LTA!J87:AN87,LTA!J$101:AN$101,LTA!J$104:AN$104)</f>
        <v>76.33</v>
      </c>
      <c r="U87" s="38">
        <f>SUMPRODUCT(LTA!J87:AN87,LTA!J$102:AN$102,LTA!J$104:AN$104)</f>
        <v>121.4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128.54000000000002</v>
      </c>
      <c r="AB87" s="76">
        <f>-STOA!O87</f>
        <v>0</v>
      </c>
      <c r="AC87">
        <f t="shared" si="3"/>
        <v>10.411995374303634</v>
      </c>
      <c r="AD87">
        <f t="shared" si="4"/>
        <v>1229.1112634713672</v>
      </c>
      <c r="AE87">
        <f>'IDT-1'!C87</f>
        <v>0</v>
      </c>
      <c r="AF87" s="25"/>
      <c r="AG87">
        <f t="shared" si="5"/>
        <v>1229.1112634713672</v>
      </c>
      <c r="AI87" s="35">
        <f>PXIL!I87</f>
        <v>0</v>
      </c>
      <c r="AJ87" s="35">
        <f>PXIL!O87</f>
        <v>0</v>
      </c>
      <c r="AK87" s="35">
        <f>RTM_IEX!I87</f>
        <v>17.399999999999999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2.7995999999999999</v>
      </c>
      <c r="E88">
        <f>GT_NG!Q88</f>
        <v>7.4186016677357287</v>
      </c>
      <c r="F88">
        <f>GT_Spot!Q88</f>
        <v>0</v>
      </c>
      <c r="G88">
        <f>PPCL_NG!Q88</f>
        <v>20.138388928885689</v>
      </c>
      <c r="H88">
        <f>PPCL_Spot!Q88</f>
        <v>3.598435462842243</v>
      </c>
      <c r="I88">
        <f>Bawana_NG!Q88</f>
        <v>57.597750087887192</v>
      </c>
      <c r="J88">
        <f>Bawana_RLNG!Q88</f>
        <v>0</v>
      </c>
      <c r="K88">
        <f>Bawana_Spot!Q88</f>
        <v>54.82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675.92160269831982</v>
      </c>
      <c r="P88" s="37">
        <v>51.49</v>
      </c>
      <c r="Q88" s="37">
        <v>22.14</v>
      </c>
      <c r="R88" s="39">
        <v>0</v>
      </c>
      <c r="S88" s="39">
        <v>0</v>
      </c>
      <c r="T88" s="38">
        <f>SUMPRODUCT(LTA!J88:AN88,LTA!J$101:AN$101,LTA!J$104:AN$104)</f>
        <v>76.67</v>
      </c>
      <c r="U88" s="38">
        <f>SUMPRODUCT(LTA!J88:AN88,LTA!J$102:AN$102,LTA!J$104:AN$104)</f>
        <v>121.4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128.54000000000002</v>
      </c>
      <c r="AB88" s="76">
        <f>-STOA!O88</f>
        <v>0</v>
      </c>
      <c r="AC88">
        <f t="shared" si="3"/>
        <v>10.488444782303633</v>
      </c>
      <c r="AD88">
        <f t="shared" si="4"/>
        <v>1238.1359340633671</v>
      </c>
      <c r="AE88">
        <f>'IDT-1'!C88</f>
        <v>0</v>
      </c>
      <c r="AF88" s="25"/>
      <c r="AG88">
        <f t="shared" si="5"/>
        <v>1238.1359340633671</v>
      </c>
      <c r="AI88" s="35">
        <f>PXIL!I88</f>
        <v>0</v>
      </c>
      <c r="AJ88" s="35">
        <f>PXIL!O88</f>
        <v>0</v>
      </c>
      <c r="AK88" s="35">
        <f>RTM_IEX!I88</f>
        <v>26.09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2.7995999999999999</v>
      </c>
      <c r="E89">
        <f>GT_NG!Q89</f>
        <v>7.4186016677357287</v>
      </c>
      <c r="F89">
        <f>GT_Spot!Q89</f>
        <v>0</v>
      </c>
      <c r="G89">
        <f>PPCL_NG!Q89</f>
        <v>20.138388928885689</v>
      </c>
      <c r="H89">
        <f>PPCL_Spot!Q89</f>
        <v>3.598435462842243</v>
      </c>
      <c r="I89">
        <f>Bawana_NG!Q89</f>
        <v>57.597750087887192</v>
      </c>
      <c r="J89">
        <f>Bawana_RLNG!Q89</f>
        <v>0</v>
      </c>
      <c r="K89">
        <f>Bawana_Spot!Q89</f>
        <v>54.82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675.92160269831982</v>
      </c>
      <c r="P89" s="37">
        <v>51.49</v>
      </c>
      <c r="Q89" s="37">
        <v>22.14</v>
      </c>
      <c r="R89" s="39">
        <v>0</v>
      </c>
      <c r="S89" s="39">
        <v>0</v>
      </c>
      <c r="T89" s="38">
        <f>SUMPRODUCT(LTA!J89:AN89,LTA!J$101:AN$101,LTA!J$104:AN$104)</f>
        <v>76.67</v>
      </c>
      <c r="U89" s="38">
        <f>SUMPRODUCT(LTA!J89:AN89,LTA!J$102:AN$102,LTA!J$104:AN$104)</f>
        <v>121.4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128.54000000000002</v>
      </c>
      <c r="AB89" s="76">
        <f>-STOA!O89</f>
        <v>0</v>
      </c>
      <c r="AC89">
        <f t="shared" si="3"/>
        <v>10.561440782303633</v>
      </c>
      <c r="AD89">
        <f t="shared" si="4"/>
        <v>1246.7529380633671</v>
      </c>
      <c r="AE89">
        <f>'IDT-1'!C89</f>
        <v>0</v>
      </c>
      <c r="AF89" s="25"/>
      <c r="AG89">
        <f t="shared" si="5"/>
        <v>1246.7529380633671</v>
      </c>
      <c r="AI89" s="35">
        <f>PXIL!I89</f>
        <v>0</v>
      </c>
      <c r="AJ89" s="35">
        <f>PXIL!O89</f>
        <v>0</v>
      </c>
      <c r="AK89" s="35">
        <f>RTM_IEX!I89</f>
        <v>34.78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2.7995999999999999</v>
      </c>
      <c r="E90">
        <f>GT_NG!Q90</f>
        <v>7.4186016677357287</v>
      </c>
      <c r="F90">
        <f>GT_Spot!Q90</f>
        <v>0</v>
      </c>
      <c r="G90">
        <f>PPCL_NG!Q90</f>
        <v>20.138388928885689</v>
      </c>
      <c r="H90">
        <f>PPCL_Spot!Q90</f>
        <v>3.598435462842243</v>
      </c>
      <c r="I90">
        <f>Bawana_NG!Q90</f>
        <v>57.597750087887192</v>
      </c>
      <c r="J90">
        <f>Bawana_RLNG!Q90</f>
        <v>0</v>
      </c>
      <c r="K90">
        <f>Bawana_Spot!Q90</f>
        <v>54.82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676.57441740199579</v>
      </c>
      <c r="P90" s="37">
        <v>51.49</v>
      </c>
      <c r="Q90" s="37">
        <v>22.14</v>
      </c>
      <c r="R90" s="39">
        <v>0</v>
      </c>
      <c r="S90" s="39">
        <v>0</v>
      </c>
      <c r="T90" s="38">
        <f>SUMPRODUCT(LTA!J90:AN90,LTA!J$101:AN$101,LTA!J$104:AN$104)</f>
        <v>76.67</v>
      </c>
      <c r="U90" s="38">
        <f>SUMPRODUCT(LTA!J90:AN90,LTA!J$102:AN$102,LTA!J$104:AN$104)</f>
        <v>121.4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1.25</v>
      </c>
      <c r="Z90" s="35">
        <f>IEX!O90</f>
        <v>0</v>
      </c>
      <c r="AA90" s="76">
        <f>STOA!I90</f>
        <v>128.54000000000002</v>
      </c>
      <c r="AB90" s="76">
        <f>-STOA!O90</f>
        <v>0</v>
      </c>
      <c r="AC90">
        <f t="shared" si="3"/>
        <v>10.678140425814512</v>
      </c>
      <c r="AD90">
        <f t="shared" si="4"/>
        <v>1260.5290531235321</v>
      </c>
      <c r="AE90">
        <f>'IDT-1'!C90</f>
        <v>0</v>
      </c>
      <c r="AF90" s="25"/>
      <c r="AG90">
        <f t="shared" si="5"/>
        <v>1260.5290531235321</v>
      </c>
      <c r="AI90" s="35">
        <f>PXIL!I90</f>
        <v>0</v>
      </c>
      <c r="AJ90" s="35">
        <f>PXIL!O90</f>
        <v>0</v>
      </c>
      <c r="AK90" s="35">
        <f>RTM_IEX!I90</f>
        <v>44.45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2.3199999999999998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2.7995999999999999</v>
      </c>
      <c r="E91">
        <f>GT_NG!Q91</f>
        <v>7.4186016677357287</v>
      </c>
      <c r="F91">
        <f>GT_Spot!Q91</f>
        <v>0</v>
      </c>
      <c r="G91">
        <f>PPCL_NG!Q91</f>
        <v>20.138388928885689</v>
      </c>
      <c r="H91">
        <f>PPCL_Spot!Q91</f>
        <v>3.598435462842243</v>
      </c>
      <c r="I91">
        <f>Bawana_NG!Q91</f>
        <v>57.597989107666528</v>
      </c>
      <c r="J91">
        <f>Bawana_RLNG!Q91</f>
        <v>0</v>
      </c>
      <c r="K91">
        <f>Bawana_Spot!Q91</f>
        <v>54.82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672.97242031875919</v>
      </c>
      <c r="P91" s="37">
        <v>51.49</v>
      </c>
      <c r="Q91" s="37">
        <v>22.14</v>
      </c>
      <c r="R91" s="39">
        <v>0</v>
      </c>
      <c r="S91" s="39">
        <v>0</v>
      </c>
      <c r="T91" s="38">
        <f>SUMPRODUCT(LTA!J91:AN91,LTA!J$101:AN$101,LTA!J$104:AN$104)</f>
        <v>76.67</v>
      </c>
      <c r="U91" s="38">
        <f>SUMPRODUCT(LTA!J91:AN91,LTA!J$102:AN$102,LTA!J$104:AN$104)</f>
        <v>121.4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146.66</v>
      </c>
      <c r="AB91" s="76">
        <f>-STOA!O91</f>
        <v>0</v>
      </c>
      <c r="AC91">
        <f t="shared" si="3"/>
        <v>10.794465658081471</v>
      </c>
      <c r="AD91">
        <f t="shared" si="4"/>
        <v>1274.2609698278079</v>
      </c>
      <c r="AE91">
        <f>'IDT-1'!C91</f>
        <v>0</v>
      </c>
      <c r="AF91" s="25"/>
      <c r="AG91">
        <f t="shared" si="5"/>
        <v>1274.2609698278079</v>
      </c>
      <c r="AI91" s="35">
        <f>PXIL!I91</f>
        <v>0</v>
      </c>
      <c r="AJ91" s="35">
        <f>PXIL!O91</f>
        <v>0</v>
      </c>
      <c r="AK91" s="35">
        <f>RTM_IEX!I91</f>
        <v>47.35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2.7995999999999999</v>
      </c>
      <c r="E92">
        <f>GT_NG!Q92</f>
        <v>7.4186016677357287</v>
      </c>
      <c r="F92">
        <f>GT_Spot!Q92</f>
        <v>0</v>
      </c>
      <c r="G92">
        <f>PPCL_NG!Q92</f>
        <v>20.138388928885689</v>
      </c>
      <c r="H92">
        <f>PPCL_Spot!Q92</f>
        <v>3.598435462842243</v>
      </c>
      <c r="I92">
        <f>Bawana_NG!Q92</f>
        <v>57.597989107666528</v>
      </c>
      <c r="J92">
        <f>Bawana_RLNG!Q92</f>
        <v>0</v>
      </c>
      <c r="K92">
        <f>Bawana_Spot!Q92</f>
        <v>54.82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672.97242031875919</v>
      </c>
      <c r="P92" s="37">
        <v>51.49</v>
      </c>
      <c r="Q92" s="37">
        <v>22.14</v>
      </c>
      <c r="R92" s="39">
        <v>0</v>
      </c>
      <c r="S92" s="39">
        <v>0</v>
      </c>
      <c r="T92" s="38">
        <f>SUMPRODUCT(LTA!J92:AN92,LTA!J$101:AN$101,LTA!J$104:AN$104)</f>
        <v>76.67</v>
      </c>
      <c r="U92" s="38">
        <f>SUMPRODUCT(LTA!J92:AN92,LTA!J$102:AN$102,LTA!J$104:AN$104)</f>
        <v>121.4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0.56000000000000005</v>
      </c>
      <c r="Z92" s="35">
        <f>IEX!O92</f>
        <v>0</v>
      </c>
      <c r="AA92" s="76">
        <f>STOA!I92</f>
        <v>146.66</v>
      </c>
      <c r="AB92" s="76">
        <f>-STOA!O92</f>
        <v>0</v>
      </c>
      <c r="AC92">
        <f t="shared" si="3"/>
        <v>10.907445658081471</v>
      </c>
      <c r="AD92">
        <f t="shared" si="4"/>
        <v>1287.5979898278079</v>
      </c>
      <c r="AE92">
        <f>'IDT-1'!C92</f>
        <v>0</v>
      </c>
      <c r="AF92" s="25"/>
      <c r="AG92">
        <f t="shared" si="5"/>
        <v>1287.5979898278079</v>
      </c>
      <c r="AI92" s="35">
        <f>PXIL!I92</f>
        <v>0</v>
      </c>
      <c r="AJ92" s="35">
        <f>PXIL!O92</f>
        <v>0</v>
      </c>
      <c r="AK92" s="35">
        <f>RTM_IEX!I92</f>
        <v>58.95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1.29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2.7995999999999999</v>
      </c>
      <c r="E93">
        <f>GT_NG!Q93</f>
        <v>7.4186016677357287</v>
      </c>
      <c r="F93">
        <f>GT_Spot!Q93</f>
        <v>0</v>
      </c>
      <c r="G93">
        <f>PPCL_NG!Q93</f>
        <v>20.138388928885689</v>
      </c>
      <c r="H93">
        <f>PPCL_Spot!Q93</f>
        <v>3.598435462842243</v>
      </c>
      <c r="I93">
        <f>Bawana_NG!Q93</f>
        <v>57.597989107666528</v>
      </c>
      <c r="J93">
        <f>Bawana_RLNG!Q93</f>
        <v>0</v>
      </c>
      <c r="K93">
        <f>Bawana_Spot!Q93</f>
        <v>54.82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673.7564485337507</v>
      </c>
      <c r="P93" s="37">
        <v>51.49</v>
      </c>
      <c r="Q93" s="37">
        <v>22.14</v>
      </c>
      <c r="R93" s="39">
        <v>0</v>
      </c>
      <c r="S93" s="39">
        <v>0</v>
      </c>
      <c r="T93" s="38">
        <f>SUMPRODUCT(LTA!J93:AN93,LTA!J$101:AN$101,LTA!J$104:AN$104)</f>
        <v>76.67</v>
      </c>
      <c r="U93" s="38">
        <f>SUMPRODUCT(LTA!J93:AN93,LTA!J$102:AN$102,LTA!J$104:AN$104)</f>
        <v>121.4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3.88</v>
      </c>
      <c r="Z93" s="35">
        <f>IEX!O93</f>
        <v>0</v>
      </c>
      <c r="AA93" s="76">
        <f>STOA!I93</f>
        <v>146.66</v>
      </c>
      <c r="AB93" s="76">
        <f>-STOA!O93</f>
        <v>0</v>
      </c>
      <c r="AC93">
        <f t="shared" si="3"/>
        <v>11.052631495087402</v>
      </c>
      <c r="AD93">
        <f t="shared" si="4"/>
        <v>1304.7368322057939</v>
      </c>
      <c r="AE93">
        <f>'IDT-1'!C93</f>
        <v>0</v>
      </c>
      <c r="AF93" s="25"/>
      <c r="AG93">
        <f t="shared" si="5"/>
        <v>1304.7368322057939</v>
      </c>
      <c r="AI93" s="35">
        <f>PXIL!I93</f>
        <v>0</v>
      </c>
      <c r="AJ93" s="35">
        <f>PXIL!O93</f>
        <v>0</v>
      </c>
      <c r="AK93" s="35">
        <f>RTM_IEX!I93</f>
        <v>64.27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9.15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2.7995999999999999</v>
      </c>
      <c r="E94">
        <f>GT_NG!Q94</f>
        <v>7.4186016677357287</v>
      </c>
      <c r="F94">
        <f>GT_Spot!Q94</f>
        <v>0</v>
      </c>
      <c r="G94">
        <f>PPCL_NG!Q94</f>
        <v>20.138388928885689</v>
      </c>
      <c r="H94">
        <f>PPCL_Spot!Q94</f>
        <v>3.598435462842243</v>
      </c>
      <c r="I94">
        <f>Bawana_NG!Q94</f>
        <v>57.597989107666528</v>
      </c>
      <c r="J94">
        <f>Bawana_RLNG!Q94</f>
        <v>0</v>
      </c>
      <c r="K94">
        <f>Bawana_Spot!Q94</f>
        <v>53.81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672.95138000392376</v>
      </c>
      <c r="P94" s="37">
        <v>51.49</v>
      </c>
      <c r="Q94" s="37">
        <v>22.14</v>
      </c>
      <c r="R94" s="39">
        <v>0</v>
      </c>
      <c r="S94" s="39">
        <v>0</v>
      </c>
      <c r="T94" s="38">
        <f>SUMPRODUCT(LTA!J94:AN94,LTA!J$101:AN$101,LTA!J$104:AN$104)</f>
        <v>76.67</v>
      </c>
      <c r="U94" s="38">
        <f>SUMPRODUCT(LTA!J94:AN94,LTA!J$102:AN$102,LTA!J$104:AN$104)</f>
        <v>121.4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4.62</v>
      </c>
      <c r="Z94" s="35">
        <f>IEX!O94</f>
        <v>0</v>
      </c>
      <c r="AA94" s="76">
        <f>STOA!I94</f>
        <v>146.66</v>
      </c>
      <c r="AB94" s="76">
        <f>-STOA!O94</f>
        <v>0</v>
      </c>
      <c r="AC94">
        <f t="shared" si="3"/>
        <v>11.196060919436853</v>
      </c>
      <c r="AD94">
        <f t="shared" si="4"/>
        <v>1321.6683342516171</v>
      </c>
      <c r="AE94">
        <f>'IDT-1'!C94</f>
        <v>0</v>
      </c>
      <c r="AF94" s="25"/>
      <c r="AG94">
        <f t="shared" si="5"/>
        <v>1321.6683342516171</v>
      </c>
      <c r="AI94" s="35">
        <f>PXIL!I94</f>
        <v>0</v>
      </c>
      <c r="AJ94" s="35">
        <f>PXIL!O94</f>
        <v>0</v>
      </c>
      <c r="AK94" s="35">
        <f>RTM_IEX!I94</f>
        <v>79.239999999999995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12.33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2.7995999999999999</v>
      </c>
      <c r="E95">
        <f>GT_NG!Q95</f>
        <v>7.4186016677357287</v>
      </c>
      <c r="F95">
        <f>GT_Spot!Q95</f>
        <v>0</v>
      </c>
      <c r="G95">
        <f>PPCL_NG!Q95</f>
        <v>20.138388928885689</v>
      </c>
      <c r="H95">
        <f>PPCL_Spot!Q95</f>
        <v>3.598435462842243</v>
      </c>
      <c r="I95">
        <f>Bawana_NG!Q95</f>
        <v>57.597989107666528</v>
      </c>
      <c r="J95">
        <f>Bawana_RLNG!Q95</f>
        <v>0</v>
      </c>
      <c r="K95">
        <f>Bawana_Spot!Q95</f>
        <v>53.81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659.42408296807901</v>
      </c>
      <c r="P95" s="37">
        <v>51.49</v>
      </c>
      <c r="Q95" s="37">
        <v>22.14</v>
      </c>
      <c r="R95" s="39">
        <v>0</v>
      </c>
      <c r="S95" s="39">
        <v>0</v>
      </c>
      <c r="T95" s="38">
        <f>SUMPRODUCT(LTA!J95:AN95,LTA!J$101:AN$101,LTA!J$104:AN$104)</f>
        <v>81.67</v>
      </c>
      <c r="U95" s="38">
        <f>SUMPRODUCT(LTA!J95:AN95,LTA!J$102:AN$102,LTA!J$104:AN$104)</f>
        <v>121.4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10.16</v>
      </c>
      <c r="Z95" s="35">
        <f>IEX!O95</f>
        <v>0</v>
      </c>
      <c r="AA95" s="76">
        <f>STOA!I95</f>
        <v>146.66</v>
      </c>
      <c r="AB95" s="76">
        <f>-STOA!O95</f>
        <v>0</v>
      </c>
      <c r="AC95">
        <f t="shared" si="3"/>
        <v>11.296043624335757</v>
      </c>
      <c r="AD95">
        <f t="shared" si="4"/>
        <v>1333.4710545108737</v>
      </c>
      <c r="AE95">
        <f>'IDT-1'!C95</f>
        <v>0</v>
      </c>
      <c r="AF95" s="25"/>
      <c r="AG95">
        <f t="shared" si="5"/>
        <v>1333.4710545108737</v>
      </c>
      <c r="AI95" s="35">
        <f>PXIL!I95</f>
        <v>0</v>
      </c>
      <c r="AJ95" s="35">
        <f>PXIL!O95</f>
        <v>0</v>
      </c>
      <c r="AK95" s="35">
        <f>RTM_IEX!I95</f>
        <v>88.91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17.55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2.7995999999999999</v>
      </c>
      <c r="E96">
        <f>GT_NG!Q96</f>
        <v>7.4186016677357287</v>
      </c>
      <c r="F96">
        <f>GT_Spot!Q96</f>
        <v>0</v>
      </c>
      <c r="G96">
        <f>PPCL_NG!Q96</f>
        <v>20.138388928885689</v>
      </c>
      <c r="H96">
        <f>PPCL_Spot!Q96</f>
        <v>3.598435462842243</v>
      </c>
      <c r="I96">
        <f>Bawana_NG!Q96</f>
        <v>57.597989107666528</v>
      </c>
      <c r="J96">
        <f>Bawana_RLNG!Q96</f>
        <v>0</v>
      </c>
      <c r="K96">
        <f>Bawana_Spot!Q96</f>
        <v>53.81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654.50422851536587</v>
      </c>
      <c r="P96" s="37">
        <v>51.49</v>
      </c>
      <c r="Q96" s="37">
        <v>22.14</v>
      </c>
      <c r="R96" s="39">
        <v>0</v>
      </c>
      <c r="S96" s="39">
        <v>0</v>
      </c>
      <c r="T96" s="38">
        <f>SUMPRODUCT(LTA!J96:AN96,LTA!J$101:AN$101,LTA!J$104:AN$104)</f>
        <v>81.67</v>
      </c>
      <c r="U96" s="38">
        <f>SUMPRODUCT(LTA!J96:AN96,LTA!J$102:AN$102,LTA!J$104:AN$104)</f>
        <v>121.4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13.26</v>
      </c>
      <c r="Z96" s="35">
        <f>IEX!O96</f>
        <v>0</v>
      </c>
      <c r="AA96" s="76">
        <f>STOA!I96</f>
        <v>146.66</v>
      </c>
      <c r="AB96" s="76">
        <f>-STOA!O96</f>
        <v>0</v>
      </c>
      <c r="AC96">
        <f t="shared" si="3"/>
        <v>11.316456846932967</v>
      </c>
      <c r="AD96">
        <f t="shared" si="4"/>
        <v>1335.880786835563</v>
      </c>
      <c r="AE96">
        <f>'IDT-1'!C96</f>
        <v>0</v>
      </c>
      <c r="AF96" s="25"/>
      <c r="AG96">
        <f t="shared" si="5"/>
        <v>1335.880786835563</v>
      </c>
      <c r="AI96" s="35">
        <f>PXIL!I96</f>
        <v>0</v>
      </c>
      <c r="AJ96" s="35">
        <f>PXIL!O96</f>
        <v>0</v>
      </c>
      <c r="AK96" s="35">
        <f>RTM_IEX!I96</f>
        <v>90.84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19.87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2.7995999999999999</v>
      </c>
      <c r="E97">
        <f>GT_NG!Q97</f>
        <v>7.4186016677357287</v>
      </c>
      <c r="F97">
        <f>GT_Spot!Q97</f>
        <v>0</v>
      </c>
      <c r="G97">
        <f>PPCL_NG!Q97</f>
        <v>20.138388928885689</v>
      </c>
      <c r="H97">
        <f>PPCL_Spot!Q97</f>
        <v>3.598435462842243</v>
      </c>
      <c r="I97">
        <f>Bawana_NG!Q97</f>
        <v>57.600000000000016</v>
      </c>
      <c r="J97">
        <f>Bawana_RLNG!Q97</f>
        <v>0</v>
      </c>
      <c r="K97">
        <f>Bawana_Spot!Q97</f>
        <v>53.81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653.84887367665624</v>
      </c>
      <c r="P97" s="37">
        <v>51.49</v>
      </c>
      <c r="Q97" s="37">
        <v>22.14</v>
      </c>
      <c r="R97" s="39">
        <v>0</v>
      </c>
      <c r="S97" s="39">
        <v>0</v>
      </c>
      <c r="T97" s="38">
        <f>SUMPRODUCT(LTA!J97:AN97,LTA!J$101:AN$101,LTA!J$104:AN$104)</f>
        <v>81.67</v>
      </c>
      <c r="U97" s="38">
        <f>SUMPRODUCT(LTA!J97:AN97,LTA!J$102:AN$102,LTA!J$104:AN$104)</f>
        <v>121.4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14.18</v>
      </c>
      <c r="Z97" s="35">
        <f>IEX!O97</f>
        <v>0</v>
      </c>
      <c r="AA97" s="76">
        <f>STOA!I97</f>
        <v>146.66</v>
      </c>
      <c r="AB97" s="76">
        <f>-STOA!O97</f>
        <v>0</v>
      </c>
      <c r="AC97">
        <f t="shared" si="3"/>
        <v>11.356580757783409</v>
      </c>
      <c r="AD97">
        <f t="shared" si="4"/>
        <v>1340.6173189783367</v>
      </c>
      <c r="AE97">
        <f>'IDT-1'!C97</f>
        <v>0</v>
      </c>
      <c r="AF97" s="25"/>
      <c r="AG97">
        <f t="shared" si="5"/>
        <v>1340.6173189783367</v>
      </c>
      <c r="AI97" s="35">
        <f>PXIL!I97</f>
        <v>0</v>
      </c>
      <c r="AJ97" s="35">
        <f>PXIL!O97</f>
        <v>0</v>
      </c>
      <c r="AK97" s="35">
        <f>RTM_IEX!I97</f>
        <v>91.81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23.41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2.7995999999999999</v>
      </c>
      <c r="E98">
        <f>GT_NG!Q98</f>
        <v>7.4186016677357287</v>
      </c>
      <c r="F98">
        <f>GT_Spot!Q98</f>
        <v>0</v>
      </c>
      <c r="G98">
        <f>PPCL_NG!Q98</f>
        <v>20.138388928885689</v>
      </c>
      <c r="H98">
        <f>PPCL_Spot!Q98</f>
        <v>3.598435462842243</v>
      </c>
      <c r="I98">
        <f>Bawana_NG!Q98</f>
        <v>57.600000000000016</v>
      </c>
      <c r="J98">
        <f>Bawana_RLNG!Q98</f>
        <v>0</v>
      </c>
      <c r="K98">
        <f>Bawana_Spot!Q98</f>
        <v>53.81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653.84887367665624</v>
      </c>
      <c r="P98" s="37">
        <v>51.49</v>
      </c>
      <c r="Q98" s="37">
        <v>22.14</v>
      </c>
      <c r="R98" s="39">
        <v>0</v>
      </c>
      <c r="S98" s="39">
        <v>0</v>
      </c>
      <c r="T98" s="38">
        <f>SUMPRODUCT(LTA!J98:AN98,LTA!J$101:AN$101,LTA!J$104:AN$104)</f>
        <v>81.67</v>
      </c>
      <c r="U98" s="38">
        <f>SUMPRODUCT(LTA!J98:AN98,LTA!J$102:AN$102,LTA!J$104:AN$104)</f>
        <v>121.4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13.78</v>
      </c>
      <c r="Z98" s="35">
        <f>IEX!O98</f>
        <v>0</v>
      </c>
      <c r="AA98" s="76">
        <f>STOA!I98</f>
        <v>146.66</v>
      </c>
      <c r="AB98" s="76">
        <f>-STOA!O98</f>
        <v>0</v>
      </c>
      <c r="AC98">
        <f t="shared" si="3"/>
        <v>11.287112757783408</v>
      </c>
      <c r="AD98">
        <f t="shared" si="4"/>
        <v>1332.4167869783364</v>
      </c>
      <c r="AE98">
        <f>'IDT-1'!C98</f>
        <v>0</v>
      </c>
      <c r="AF98" s="25"/>
      <c r="AG98">
        <f t="shared" si="5"/>
        <v>1332.4167869783364</v>
      </c>
      <c r="AI98" s="35">
        <f>PXIL!I98</f>
        <v>0</v>
      </c>
      <c r="AJ98" s="35">
        <f>PXIL!O98</f>
        <v>0</v>
      </c>
      <c r="AK98" s="35">
        <f>RTM_IEX!I98</f>
        <v>86.98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20.37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6.8121266999999971E-2</v>
      </c>
      <c r="E99">
        <f t="shared" si="6"/>
        <v>0.20272270840171686</v>
      </c>
      <c r="F99">
        <f t="shared" si="6"/>
        <v>0</v>
      </c>
      <c r="G99">
        <f t="shared" si="6"/>
        <v>0.2366260699144066</v>
      </c>
      <c r="H99">
        <f t="shared" si="6"/>
        <v>0.3308722393538589</v>
      </c>
      <c r="I99">
        <f t="shared" si="6"/>
        <v>1.3823882230328273</v>
      </c>
      <c r="J99">
        <f t="shared" si="6"/>
        <v>0</v>
      </c>
      <c r="K99">
        <f t="shared" si="6"/>
        <v>0.96501500000000062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15.237230268400655</v>
      </c>
      <c r="P99" s="37">
        <f t="shared" si="6"/>
        <v>1.1737840149125267</v>
      </c>
      <c r="Q99" s="37">
        <f t="shared" si="6"/>
        <v>0.48873824393108933</v>
      </c>
      <c r="R99" s="39">
        <f t="shared" si="6"/>
        <v>0.28976794282699797</v>
      </c>
      <c r="S99" s="39">
        <f t="shared" si="6"/>
        <v>0</v>
      </c>
      <c r="T99" s="38">
        <f t="shared" si="6"/>
        <v>3.3731825000000017</v>
      </c>
      <c r="U99" s="38">
        <f t="shared" si="6"/>
        <v>2.7418324999999983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1.5422499999999999E-2</v>
      </c>
      <c r="Z99" s="35">
        <f t="shared" si="6"/>
        <v>-7.1027500000000007E-2</v>
      </c>
      <c r="AA99" s="76">
        <f t="shared" si="6"/>
        <v>1.1090049999999996</v>
      </c>
      <c r="AB99" s="76">
        <f t="shared" si="6"/>
        <v>0</v>
      </c>
      <c r="AC99">
        <f t="shared" si="6"/>
        <v>0.24283898166550075</v>
      </c>
      <c r="AD99">
        <f t="shared" si="6"/>
        <v>28.300464496108578</v>
      </c>
      <c r="AE99">
        <f t="shared" si="6"/>
        <v>-3.9814000000000009E-2</v>
      </c>
      <c r="AG99">
        <f t="shared" si="6"/>
        <v>28.260650496108582</v>
      </c>
      <c r="AI99">
        <f t="shared" si="6"/>
        <v>0</v>
      </c>
      <c r="AJ99">
        <f t="shared" si="6"/>
        <v>0</v>
      </c>
      <c r="AK99">
        <f t="shared" si="6"/>
        <v>1.0842999999999998</v>
      </c>
      <c r="AL99">
        <f t="shared" si="6"/>
        <v>-0.11125</v>
      </c>
      <c r="AM99">
        <f t="shared" si="6"/>
        <v>0</v>
      </c>
      <c r="AN99">
        <f t="shared" si="6"/>
        <v>0</v>
      </c>
      <c r="AO99">
        <f t="shared" si="6"/>
        <v>2.6572500000000002E-2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3.8394840000000001</v>
      </c>
      <c r="E3">
        <f>GT_NG!T3</f>
        <v>10.892857142857144</v>
      </c>
      <c r="F3">
        <f>GT_Spot!T3</f>
        <v>0</v>
      </c>
      <c r="G3">
        <f>PPCL_NG!T3</f>
        <v>0</v>
      </c>
      <c r="H3">
        <f>PPCL_Spot!T3</f>
        <v>29</v>
      </c>
      <c r="I3">
        <f>Bawana_NG!T3</f>
        <v>69.610000000000014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738.27381118714686</v>
      </c>
      <c r="P3" s="37">
        <v>58.26</v>
      </c>
      <c r="Q3" s="37">
        <v>26.74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426.84000000000003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181.51999999999998</v>
      </c>
      <c r="AB3" s="76">
        <f>-STOA!P3</f>
        <v>0</v>
      </c>
      <c r="AC3">
        <f>SUMIF(B3:AB3,"&gt;0")*$AC$2-SUMIF(B3:AB3,"&lt;0")*($AC$2/(1-$AC$2))+SUMIF(AI3:AR3,"&gt;0")*$AC$2-SUMIF(AI3:AR3,"&lt;0")*($AC$2/(1-$AC$2))</f>
        <v>13.716831679572032</v>
      </c>
      <c r="AD3">
        <f>SUM(B3:AB3,AI3:AV3)-AC3</f>
        <v>1619.2393206504319</v>
      </c>
      <c r="AE3">
        <f>'IDT-1'!F3</f>
        <v>-30.646999999999998</v>
      </c>
      <c r="AF3" s="25"/>
      <c r="AG3">
        <f>SUM(AD3:AF3)</f>
        <v>1588.5923206504319</v>
      </c>
      <c r="AI3" s="35">
        <f>PXIL!J3</f>
        <v>0</v>
      </c>
      <c r="AJ3" s="35">
        <f>PXIL!P3</f>
        <v>0</v>
      </c>
      <c r="AK3" s="35">
        <f>RTM_IEX!J3</f>
        <v>57.98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3.8394840000000001</v>
      </c>
      <c r="E4">
        <f>GT_NG!T4</f>
        <v>10.892857142857144</v>
      </c>
      <c r="F4">
        <f>GT_Spot!T4</f>
        <v>0</v>
      </c>
      <c r="G4">
        <f>PPCL_NG!T4</f>
        <v>0</v>
      </c>
      <c r="H4">
        <f>PPCL_Spot!T4</f>
        <v>29</v>
      </c>
      <c r="I4">
        <f>Bawana_NG!T4</f>
        <v>69.610000000000014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734.10813186225232</v>
      </c>
      <c r="P4" s="37">
        <v>58.26</v>
      </c>
      <c r="Q4" s="37">
        <v>26.74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427.34000000000003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181.51999999999998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13.52375197324292</v>
      </c>
      <c r="AD4">
        <f t="shared" ref="AD4:AD67" si="1">SUM(B4:AB4,AI4:AV4)-AC4</f>
        <v>1596.4467210318667</v>
      </c>
      <c r="AE4">
        <f>'IDT-1'!F4</f>
        <v>-43.866</v>
      </c>
      <c r="AF4" s="25"/>
      <c r="AG4">
        <f t="shared" ref="AG4:AG67" si="2">SUM(AD4:AF4)</f>
        <v>1552.5807210318667</v>
      </c>
      <c r="AI4" s="35">
        <f>PXIL!J4</f>
        <v>0</v>
      </c>
      <c r="AJ4" s="35">
        <f>PXIL!P4</f>
        <v>0</v>
      </c>
      <c r="AK4" s="35">
        <f>RTM_IEX!J4</f>
        <v>38.659999999999997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3.8394840000000001</v>
      </c>
      <c r="E5">
        <f>GT_NG!T5</f>
        <v>10.892857142857144</v>
      </c>
      <c r="F5">
        <f>GT_Spot!T5</f>
        <v>0</v>
      </c>
      <c r="G5">
        <f>PPCL_NG!T5</f>
        <v>0</v>
      </c>
      <c r="H5">
        <f>PPCL_Spot!T5</f>
        <v>29</v>
      </c>
      <c r="I5">
        <f>Bawana_NG!T5</f>
        <v>69.610000000000014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723.95940360138275</v>
      </c>
      <c r="P5" s="37">
        <v>58.26</v>
      </c>
      <c r="Q5" s="37">
        <v>26.74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427.67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181.51999999999998</v>
      </c>
      <c r="AB5" s="76">
        <f>-STOA!P5</f>
        <v>0</v>
      </c>
      <c r="AC5">
        <f t="shared" si="0"/>
        <v>13.441274655851615</v>
      </c>
      <c r="AD5">
        <f t="shared" si="1"/>
        <v>1586.7104700883883</v>
      </c>
      <c r="AE5">
        <f>'IDT-1'!F5</f>
        <v>-53.467999999999996</v>
      </c>
      <c r="AF5" s="25"/>
      <c r="AG5">
        <f t="shared" si="2"/>
        <v>1533.2424700883882</v>
      </c>
      <c r="AI5" s="35">
        <f>PXIL!J5</f>
        <v>0</v>
      </c>
      <c r="AJ5" s="35">
        <f>PXIL!P5</f>
        <v>0</v>
      </c>
      <c r="AK5" s="35">
        <f>RTM_IEX!J5</f>
        <v>38.659999999999997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3.8394840000000001</v>
      </c>
      <c r="E6">
        <f>GT_NG!T6</f>
        <v>10.892857142857144</v>
      </c>
      <c r="F6">
        <f>GT_Spot!T6</f>
        <v>0</v>
      </c>
      <c r="G6">
        <f>PPCL_NG!T6</f>
        <v>0</v>
      </c>
      <c r="H6">
        <f>PPCL_Spot!T6</f>
        <v>29</v>
      </c>
      <c r="I6">
        <f>Bawana_NG!T6</f>
        <v>69.610000000000014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717.70954039399817</v>
      </c>
      <c r="P6" s="37">
        <v>58.26</v>
      </c>
      <c r="Q6" s="37">
        <v>26.74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428.01000000000005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181.51999999999998</v>
      </c>
      <c r="AB6" s="76">
        <f>-STOA!P6</f>
        <v>0</v>
      </c>
      <c r="AC6">
        <f t="shared" si="0"/>
        <v>13.391631804909585</v>
      </c>
      <c r="AD6">
        <f t="shared" si="1"/>
        <v>1580.8502497319457</v>
      </c>
      <c r="AE6">
        <f>'IDT-1'!F6</f>
        <v>-67.605999999999995</v>
      </c>
      <c r="AF6" s="25"/>
      <c r="AG6">
        <f t="shared" si="2"/>
        <v>1513.2442497319457</v>
      </c>
      <c r="AI6" s="35">
        <f>PXIL!J6</f>
        <v>0</v>
      </c>
      <c r="AJ6" s="35">
        <f>PXIL!P6</f>
        <v>0</v>
      </c>
      <c r="AK6" s="35">
        <f>RTM_IEX!J6</f>
        <v>38.659999999999997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3.8394840000000001</v>
      </c>
      <c r="E7">
        <f>GT_NG!T7</f>
        <v>10.892857142857144</v>
      </c>
      <c r="F7">
        <f>GT_Spot!T7</f>
        <v>0</v>
      </c>
      <c r="G7">
        <f>PPCL_NG!T7</f>
        <v>0</v>
      </c>
      <c r="H7">
        <f>PPCL_Spot!T7</f>
        <v>29</v>
      </c>
      <c r="I7">
        <f>Bawana_NG!T7</f>
        <v>69.610000000000014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716.46808503015723</v>
      </c>
      <c r="P7" s="37">
        <v>58.26</v>
      </c>
      <c r="Q7" s="37">
        <v>26.74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427.89000000000004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181.42</v>
      </c>
      <c r="AB7" s="76">
        <f>-STOA!P7</f>
        <v>0</v>
      </c>
      <c r="AC7">
        <f t="shared" si="0"/>
        <v>13.257555579853321</v>
      </c>
      <c r="AD7">
        <f t="shared" si="1"/>
        <v>1565.0228705931613</v>
      </c>
      <c r="AE7">
        <f>'IDT-1'!F7</f>
        <v>-82.822999999999993</v>
      </c>
      <c r="AF7" s="25"/>
      <c r="AG7">
        <f t="shared" si="2"/>
        <v>1482.1998705931612</v>
      </c>
      <c r="AI7" s="35">
        <f>PXIL!J7</f>
        <v>0</v>
      </c>
      <c r="AJ7" s="35">
        <f>PXIL!P7</f>
        <v>0</v>
      </c>
      <c r="AK7" s="35">
        <f>RTM_IEX!J7</f>
        <v>24.16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3.8394840000000001</v>
      </c>
      <c r="E8">
        <f>GT_NG!T8</f>
        <v>10.892857142857144</v>
      </c>
      <c r="F8">
        <f>GT_Spot!T8</f>
        <v>0</v>
      </c>
      <c r="G8">
        <f>PPCL_NG!T8</f>
        <v>0</v>
      </c>
      <c r="H8">
        <f>PPCL_Spot!T8</f>
        <v>29</v>
      </c>
      <c r="I8">
        <f>Bawana_NG!T8</f>
        <v>69.610000000000014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716.46808503015723</v>
      </c>
      <c r="P8" s="37">
        <v>58.26</v>
      </c>
      <c r="Q8" s="37">
        <v>26.74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427.89000000000004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181.42</v>
      </c>
      <c r="AB8" s="76">
        <f>-STOA!P8</f>
        <v>0</v>
      </c>
      <c r="AC8">
        <f t="shared" si="0"/>
        <v>13.176411579853321</v>
      </c>
      <c r="AD8">
        <f t="shared" si="1"/>
        <v>1555.4440145931612</v>
      </c>
      <c r="AE8">
        <f>'IDT-1'!F8</f>
        <v>-96.403000000000006</v>
      </c>
      <c r="AF8" s="25"/>
      <c r="AG8">
        <f t="shared" si="2"/>
        <v>1459.0410145931612</v>
      </c>
      <c r="AI8" s="35">
        <f>PXIL!J8</f>
        <v>0</v>
      </c>
      <c r="AJ8" s="35">
        <f>PXIL!P8</f>
        <v>0</v>
      </c>
      <c r="AK8" s="35">
        <f>RTM_IEX!J8</f>
        <v>14.5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3.8394840000000001</v>
      </c>
      <c r="E9">
        <f>GT_NG!T9</f>
        <v>10.892857142857144</v>
      </c>
      <c r="F9">
        <f>GT_Spot!T9</f>
        <v>0</v>
      </c>
      <c r="G9">
        <f>PPCL_NG!T9</f>
        <v>0</v>
      </c>
      <c r="H9">
        <f>PPCL_Spot!T9</f>
        <v>29</v>
      </c>
      <c r="I9">
        <f>Bawana_NG!T9</f>
        <v>69.610000000000014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710.20027280892612</v>
      </c>
      <c r="P9" s="37">
        <v>58.26</v>
      </c>
      <c r="Q9" s="37">
        <v>26.74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427.89000000000004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181.42</v>
      </c>
      <c r="AB9" s="76">
        <f>-STOA!P9</f>
        <v>0</v>
      </c>
      <c r="AC9">
        <f t="shared" si="0"/>
        <v>13.326705957194982</v>
      </c>
      <c r="AD9">
        <f t="shared" si="1"/>
        <v>1573.1859079945887</v>
      </c>
      <c r="AE9">
        <f>'IDT-1'!F9</f>
        <v>-107.328</v>
      </c>
      <c r="AF9" s="25"/>
      <c r="AG9">
        <f t="shared" si="2"/>
        <v>1465.8579079945887</v>
      </c>
      <c r="AI9" s="35">
        <f>PXIL!J9</f>
        <v>0</v>
      </c>
      <c r="AJ9" s="35">
        <f>PXIL!P9</f>
        <v>0</v>
      </c>
      <c r="AK9" s="35">
        <f>RTM_IEX!J9</f>
        <v>38.659999999999997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3.8394840000000001</v>
      </c>
      <c r="E10">
        <f>GT_NG!T10</f>
        <v>10.892857142857144</v>
      </c>
      <c r="F10">
        <f>GT_Spot!T10</f>
        <v>0</v>
      </c>
      <c r="G10">
        <f>PPCL_NG!T10</f>
        <v>0</v>
      </c>
      <c r="H10">
        <f>PPCL_Spot!T10</f>
        <v>29</v>
      </c>
      <c r="I10">
        <f>Bawana_NG!T10</f>
        <v>69.610000000000014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709.80143992162311</v>
      </c>
      <c r="P10" s="37">
        <v>58.26</v>
      </c>
      <c r="Q10" s="37">
        <v>26.74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427.89000000000004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181.42</v>
      </c>
      <c r="AB10" s="76">
        <f>-STOA!P10</f>
        <v>0</v>
      </c>
      <c r="AC10">
        <f t="shared" si="0"/>
        <v>13.363927760941634</v>
      </c>
      <c r="AD10">
        <f t="shared" si="1"/>
        <v>1577.5798533035388</v>
      </c>
      <c r="AE10">
        <f>'IDT-1'!F10</f>
        <v>-124.655</v>
      </c>
      <c r="AF10" s="25"/>
      <c r="AG10">
        <f t="shared" si="2"/>
        <v>1452.9248533035388</v>
      </c>
      <c r="AI10" s="35">
        <f>PXIL!J10</f>
        <v>0</v>
      </c>
      <c r="AJ10" s="35">
        <f>PXIL!P10</f>
        <v>0</v>
      </c>
      <c r="AK10" s="35">
        <f>RTM_IEX!J10</f>
        <v>43.49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3.8394840000000001</v>
      </c>
      <c r="E11">
        <f>GT_NG!T11</f>
        <v>10.892857142857144</v>
      </c>
      <c r="F11">
        <f>GT_Spot!T11</f>
        <v>0</v>
      </c>
      <c r="G11">
        <f>PPCL_NG!T11</f>
        <v>0</v>
      </c>
      <c r="H11">
        <f>PPCL_Spot!T11</f>
        <v>29</v>
      </c>
      <c r="I11">
        <f>Bawana_NG!T11</f>
        <v>69.610000000000014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703.17101128847139</v>
      </c>
      <c r="P11" s="37">
        <v>58.26</v>
      </c>
      <c r="Q11" s="37">
        <v>26.74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427.5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181.32999999999998</v>
      </c>
      <c r="AB11" s="76">
        <f>-STOA!P11</f>
        <v>0</v>
      </c>
      <c r="AC11">
        <f t="shared" si="0"/>
        <v>13.385344160423157</v>
      </c>
      <c r="AD11">
        <f t="shared" si="1"/>
        <v>1580.1080082709054</v>
      </c>
      <c r="AE11">
        <f>'IDT-1'!F11</f>
        <v>-148.42500000000001</v>
      </c>
      <c r="AF11" s="25"/>
      <c r="AG11">
        <f t="shared" si="2"/>
        <v>1431.6830082709055</v>
      </c>
      <c r="AI11" s="35">
        <f>PXIL!J11</f>
        <v>0</v>
      </c>
      <c r="AJ11" s="35">
        <f>PXIL!P11</f>
        <v>0</v>
      </c>
      <c r="AK11" s="35">
        <f>RTM_IEX!J11</f>
        <v>53.15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3.8394840000000001</v>
      </c>
      <c r="E12">
        <f>GT_NG!T12</f>
        <v>10.892857142857144</v>
      </c>
      <c r="F12">
        <f>GT_Spot!T12</f>
        <v>0</v>
      </c>
      <c r="G12">
        <f>PPCL_NG!T12</f>
        <v>0</v>
      </c>
      <c r="H12">
        <f>PPCL_Spot!T12</f>
        <v>29</v>
      </c>
      <c r="I12">
        <f>Bawana_NG!T12</f>
        <v>69.610000000000014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703.17101128847139</v>
      </c>
      <c r="P12" s="37">
        <v>58.26</v>
      </c>
      <c r="Q12" s="37">
        <v>26.74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418.97999999999996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181.32999999999998</v>
      </c>
      <c r="AB12" s="76">
        <f>-STOA!P12</f>
        <v>0</v>
      </c>
      <c r="AC12">
        <f t="shared" si="0"/>
        <v>13.273204160423157</v>
      </c>
      <c r="AD12">
        <f t="shared" si="1"/>
        <v>1566.8701482709052</v>
      </c>
      <c r="AE12">
        <f>'IDT-1'!F12</f>
        <v>-140.83500000000001</v>
      </c>
      <c r="AF12" s="25"/>
      <c r="AG12">
        <f t="shared" si="2"/>
        <v>1426.0351482709052</v>
      </c>
      <c r="AI12" s="35">
        <f>PXIL!J12</f>
        <v>0</v>
      </c>
      <c r="AJ12" s="35">
        <f>PXIL!P12</f>
        <v>0</v>
      </c>
      <c r="AK12" s="35">
        <f>RTM_IEX!J12</f>
        <v>48.32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3.8394840000000001</v>
      </c>
      <c r="E13">
        <f>GT_NG!T13</f>
        <v>10.892857142857144</v>
      </c>
      <c r="F13">
        <f>GT_Spot!T13</f>
        <v>0</v>
      </c>
      <c r="G13">
        <f>PPCL_NG!T13</f>
        <v>0</v>
      </c>
      <c r="H13">
        <f>PPCL_Spot!T13</f>
        <v>29</v>
      </c>
      <c r="I13">
        <f>Bawana_NG!T13</f>
        <v>69.610000000000014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698.56635732021743</v>
      </c>
      <c r="P13" s="37">
        <v>58.26</v>
      </c>
      <c r="Q13" s="37">
        <v>26.74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409.65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181.32999999999998</v>
      </c>
      <c r="AB13" s="76">
        <f>-STOA!P13</f>
        <v>0</v>
      </c>
      <c r="AC13">
        <f t="shared" si="0"/>
        <v>13.075009067089825</v>
      </c>
      <c r="AD13">
        <f t="shared" si="1"/>
        <v>1543.4736893959846</v>
      </c>
      <c r="AE13">
        <f>'IDT-1'!F13</f>
        <v>-151.30500000000001</v>
      </c>
      <c r="AF13" s="25"/>
      <c r="AG13">
        <f t="shared" si="2"/>
        <v>1392.1686893959845</v>
      </c>
      <c r="AI13" s="35">
        <f>PXIL!J13</f>
        <v>0</v>
      </c>
      <c r="AJ13" s="35">
        <f>PXIL!P13</f>
        <v>0</v>
      </c>
      <c r="AK13" s="35">
        <f>RTM_IEX!J13</f>
        <v>38.659999999999997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3.8394840000000001</v>
      </c>
      <c r="E14">
        <f>GT_NG!T14</f>
        <v>10.892857142857144</v>
      </c>
      <c r="F14">
        <f>GT_Spot!T14</f>
        <v>0</v>
      </c>
      <c r="G14">
        <f>PPCL_NG!T14</f>
        <v>0</v>
      </c>
      <c r="H14">
        <f>PPCL_Spot!T14</f>
        <v>29</v>
      </c>
      <c r="I14">
        <f>Bawana_NG!T14</f>
        <v>69.610000000000014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698.55635732021744</v>
      </c>
      <c r="P14" s="37">
        <v>58.26</v>
      </c>
      <c r="Q14" s="37">
        <v>26.74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404.7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181.32999999999998</v>
      </c>
      <c r="AB14" s="76">
        <f>-STOA!P14</f>
        <v>0</v>
      </c>
      <c r="AC14">
        <f t="shared" si="0"/>
        <v>12.992689067089827</v>
      </c>
      <c r="AD14">
        <f t="shared" si="1"/>
        <v>1533.7560093959846</v>
      </c>
      <c r="AE14">
        <f>'IDT-1'!F14</f>
        <v>-165.92500000000001</v>
      </c>
      <c r="AF14" s="25"/>
      <c r="AG14">
        <f t="shared" si="2"/>
        <v>1367.8310093959847</v>
      </c>
      <c r="AI14" s="35">
        <f>PXIL!J14</f>
        <v>0</v>
      </c>
      <c r="AJ14" s="35">
        <f>PXIL!P14</f>
        <v>0</v>
      </c>
      <c r="AK14" s="35">
        <f>RTM_IEX!J14</f>
        <v>33.82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3.8394840000000001</v>
      </c>
      <c r="E15">
        <f>GT_NG!T15</f>
        <v>10.892857142857144</v>
      </c>
      <c r="F15">
        <f>GT_Spot!T15</f>
        <v>0</v>
      </c>
      <c r="G15">
        <f>PPCL_NG!T15</f>
        <v>0</v>
      </c>
      <c r="H15">
        <f>PPCL_Spot!T15</f>
        <v>29</v>
      </c>
      <c r="I15">
        <f>Bawana_NG!T15</f>
        <v>69.610000000000014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698.12070132021745</v>
      </c>
      <c r="P15" s="37">
        <v>58.26</v>
      </c>
      <c r="Q15" s="37">
        <v>26.74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405.6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181.23999999999998</v>
      </c>
      <c r="AB15" s="76">
        <f>-STOA!P15</f>
        <v>0</v>
      </c>
      <c r="AC15">
        <f t="shared" si="0"/>
        <v>12.955261556689825</v>
      </c>
      <c r="AD15">
        <f t="shared" si="1"/>
        <v>1529.3377809063848</v>
      </c>
      <c r="AE15">
        <f>'IDT-1'!F15</f>
        <v>-181.42</v>
      </c>
      <c r="AF15" s="25"/>
      <c r="AG15">
        <f t="shared" si="2"/>
        <v>1347.9177809063847</v>
      </c>
      <c r="AI15" s="35">
        <f>PXIL!J15</f>
        <v>0</v>
      </c>
      <c r="AJ15" s="35">
        <f>PXIL!P15</f>
        <v>0</v>
      </c>
      <c r="AK15" s="35">
        <f>RTM_IEX!J15</f>
        <v>28.99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3.8394840000000001</v>
      </c>
      <c r="E16">
        <f>GT_NG!T16</f>
        <v>10.892857142857144</v>
      </c>
      <c r="F16">
        <f>GT_Spot!T16</f>
        <v>0</v>
      </c>
      <c r="G16">
        <f>PPCL_NG!T16</f>
        <v>0</v>
      </c>
      <c r="H16">
        <f>PPCL_Spot!T16</f>
        <v>29</v>
      </c>
      <c r="I16">
        <f>Bawana_NG!T16</f>
        <v>69.610000000000014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698.12070132021745</v>
      </c>
      <c r="P16" s="37">
        <v>58.26</v>
      </c>
      <c r="Q16" s="37">
        <v>26.74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405.43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181.23999999999998</v>
      </c>
      <c r="AB16" s="76">
        <f>-STOA!P16</f>
        <v>0</v>
      </c>
      <c r="AC16">
        <f t="shared" si="0"/>
        <v>12.953833556689826</v>
      </c>
      <c r="AD16">
        <f t="shared" si="1"/>
        <v>1529.1692089063847</v>
      </c>
      <c r="AE16">
        <f>'IDT-1'!F16</f>
        <v>-192.88</v>
      </c>
      <c r="AF16" s="25"/>
      <c r="AG16">
        <f t="shared" si="2"/>
        <v>1336.2892089063848</v>
      </c>
      <c r="AI16" s="35">
        <f>PXIL!J16</f>
        <v>0</v>
      </c>
      <c r="AJ16" s="35">
        <f>PXIL!P16</f>
        <v>0</v>
      </c>
      <c r="AK16" s="35">
        <f>RTM_IEX!J16</f>
        <v>28.99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3.8394840000000001</v>
      </c>
      <c r="E17">
        <f>GT_NG!T17</f>
        <v>10.892857142857144</v>
      </c>
      <c r="F17">
        <f>GT_Spot!T17</f>
        <v>0</v>
      </c>
      <c r="G17">
        <f>PPCL_NG!T17</f>
        <v>0</v>
      </c>
      <c r="H17">
        <f>PPCL_Spot!T17</f>
        <v>29</v>
      </c>
      <c r="I17">
        <f>Bawana_NG!T17</f>
        <v>69.610000000000014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600.08265923956299</v>
      </c>
      <c r="P17" s="37">
        <v>19.329999999999998</v>
      </c>
      <c r="Q17" s="37">
        <v>7.73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358.86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181.23999999999998</v>
      </c>
      <c r="AB17" s="76">
        <f>-STOA!P17</f>
        <v>0</v>
      </c>
      <c r="AC17">
        <f t="shared" si="0"/>
        <v>11.090058003212329</v>
      </c>
      <c r="AD17">
        <f t="shared" si="1"/>
        <v>1309.154942379208</v>
      </c>
      <c r="AE17">
        <f>'IDT-1'!F17</f>
        <v>0</v>
      </c>
      <c r="AF17" s="25"/>
      <c r="AG17">
        <f t="shared" si="2"/>
        <v>1309.154942379208</v>
      </c>
      <c r="AI17" s="35">
        <f>PXIL!J17</f>
        <v>0</v>
      </c>
      <c r="AJ17" s="35">
        <f>PXIL!P17</f>
        <v>0</v>
      </c>
      <c r="AK17" s="35">
        <f>RTM_IEX!J17</f>
        <v>9.66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3.8394840000000001</v>
      </c>
      <c r="E18">
        <f>GT_NG!T18</f>
        <v>10.892857142857144</v>
      </c>
      <c r="F18">
        <f>GT_Spot!T18</f>
        <v>0</v>
      </c>
      <c r="G18">
        <f>PPCL_NG!T18</f>
        <v>0</v>
      </c>
      <c r="H18">
        <f>PPCL_Spot!T18</f>
        <v>29</v>
      </c>
      <c r="I18">
        <f>Bawana_NG!T18</f>
        <v>69.610000000000014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519.27495881762229</v>
      </c>
      <c r="P18" s="37">
        <v>48.32</v>
      </c>
      <c r="Q18" s="37">
        <v>26.74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380.85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181.23999999999998</v>
      </c>
      <c r="AB18" s="76">
        <f>-STOA!P18</f>
        <v>0</v>
      </c>
      <c r="AC18">
        <f t="shared" si="0"/>
        <v>10.999189319668027</v>
      </c>
      <c r="AD18">
        <f t="shared" si="1"/>
        <v>1298.4281106408116</v>
      </c>
      <c r="AE18">
        <f>'IDT-1'!F18</f>
        <v>0</v>
      </c>
      <c r="AF18" s="25"/>
      <c r="AG18">
        <f t="shared" si="2"/>
        <v>1298.4281106408116</v>
      </c>
      <c r="AI18" s="35">
        <f>PXIL!J18</f>
        <v>0</v>
      </c>
      <c r="AJ18" s="35">
        <f>PXIL!P18</f>
        <v>0</v>
      </c>
      <c r="AK18" s="35">
        <f>RTM_IEX!J18</f>
        <v>9.66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3.8394840000000001</v>
      </c>
      <c r="E19">
        <f>GT_NG!T19</f>
        <v>10.892857142857144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69.610000000000014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494.43542649119831</v>
      </c>
      <c r="P19" s="37">
        <v>58.26</v>
      </c>
      <c r="Q19" s="37">
        <v>26.74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380.05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181.14999999999998</v>
      </c>
      <c r="AB19" s="76">
        <f>-STOA!P19</f>
        <v>0</v>
      </c>
      <c r="AC19">
        <f t="shared" si="0"/>
        <v>10.866557248126066</v>
      </c>
      <c r="AD19">
        <f t="shared" si="1"/>
        <v>1282.7712103859294</v>
      </c>
      <c r="AE19">
        <f>'IDT-1'!F19</f>
        <v>0</v>
      </c>
      <c r="AF19" s="25"/>
      <c r="AG19">
        <f t="shared" si="2"/>
        <v>1282.7712103859294</v>
      </c>
      <c r="AI19" s="35">
        <f>PXIL!J19</f>
        <v>0</v>
      </c>
      <c r="AJ19" s="35">
        <f>PXIL!P19</f>
        <v>0</v>
      </c>
      <c r="AK19" s="35">
        <f>RTM_IEX!J19</f>
        <v>9.66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3.8394840000000001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69.610000000000014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483.44551247027243</v>
      </c>
      <c r="P20" s="37">
        <v>58.26</v>
      </c>
      <c r="Q20" s="37">
        <v>26.74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379.38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181.14999999999998</v>
      </c>
      <c r="AB20" s="76">
        <f>-STOA!P20</f>
        <v>0</v>
      </c>
      <c r="AC20">
        <f t="shared" si="0"/>
        <v>10.768613970350287</v>
      </c>
      <c r="AD20">
        <f t="shared" si="1"/>
        <v>1271.2092396427793</v>
      </c>
      <c r="AE20">
        <f>'IDT-1'!F20</f>
        <v>0</v>
      </c>
      <c r="AF20" s="25"/>
      <c r="AG20">
        <f t="shared" si="2"/>
        <v>1271.2092396427793</v>
      </c>
      <c r="AI20" s="35">
        <f>PXIL!J20</f>
        <v>0</v>
      </c>
      <c r="AJ20" s="35">
        <f>PXIL!P20</f>
        <v>0</v>
      </c>
      <c r="AK20" s="35">
        <f>RTM_IEX!J20</f>
        <v>9.66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3.8394840000000001</v>
      </c>
      <c r="E21">
        <f>GT_NG!T21</f>
        <v>10.892857142857144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69.610000000000014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473.05891897336051</v>
      </c>
      <c r="P21" s="37">
        <v>58.26</v>
      </c>
      <c r="Q21" s="37">
        <v>26.74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379.05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181.14999999999998</v>
      </c>
      <c r="AB21" s="76">
        <f>-STOA!P21</f>
        <v>0</v>
      </c>
      <c r="AC21">
        <f t="shared" si="0"/>
        <v>10.678594584976226</v>
      </c>
      <c r="AD21">
        <f t="shared" si="1"/>
        <v>1260.5826655312412</v>
      </c>
      <c r="AE21">
        <f>'IDT-1'!F21</f>
        <v>0</v>
      </c>
      <c r="AF21" s="25"/>
      <c r="AG21">
        <f t="shared" si="2"/>
        <v>1260.5826655312412</v>
      </c>
      <c r="AI21" s="35">
        <f>PXIL!J21</f>
        <v>0</v>
      </c>
      <c r="AJ21" s="35">
        <f>PXIL!P21</f>
        <v>0</v>
      </c>
      <c r="AK21" s="35">
        <f>RTM_IEX!J21</f>
        <v>9.66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3.8394840000000001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69.610000000000014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471.98789431806699</v>
      </c>
      <c r="P22" s="37">
        <v>58.26</v>
      </c>
      <c r="Q22" s="37">
        <v>26.74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378.88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181.14999999999998</v>
      </c>
      <c r="AB22" s="76">
        <f>-STOA!P22</f>
        <v>0</v>
      </c>
      <c r="AC22">
        <f t="shared" si="0"/>
        <v>10.668169977871763</v>
      </c>
      <c r="AD22">
        <f t="shared" si="1"/>
        <v>1259.3520654830527</v>
      </c>
      <c r="AE22">
        <f>'IDT-1'!F22</f>
        <v>0</v>
      </c>
      <c r="AF22" s="25"/>
      <c r="AG22">
        <f t="shared" si="2"/>
        <v>1259.3520654830527</v>
      </c>
      <c r="AI22" s="35">
        <f>PXIL!J22</f>
        <v>0</v>
      </c>
      <c r="AJ22" s="35">
        <f>PXIL!P22</f>
        <v>0</v>
      </c>
      <c r="AK22" s="35">
        <f>RTM_IEX!J22</f>
        <v>9.66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3.8394840000000001</v>
      </c>
      <c r="E23">
        <f>GT_NG!T23</f>
        <v>10.892857142857144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69.610000000000014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469.73714967538046</v>
      </c>
      <c r="P23" s="37">
        <v>58.26</v>
      </c>
      <c r="Q23" s="37">
        <v>26.74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385.08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181.14999999999998</v>
      </c>
      <c r="AB23" s="76">
        <f>-STOA!P23</f>
        <v>0</v>
      </c>
      <c r="AC23">
        <f t="shared" si="0"/>
        <v>10.620199722873194</v>
      </c>
      <c r="AD23">
        <f t="shared" si="1"/>
        <v>1253.6892910953643</v>
      </c>
      <c r="AE23">
        <f>'IDT-1'!F23</f>
        <v>0</v>
      </c>
      <c r="AF23" s="25"/>
      <c r="AG23">
        <f t="shared" si="2"/>
        <v>1253.6892910953643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10.892857142857144</v>
      </c>
      <c r="F24">
        <f>GT_Spot!T24</f>
        <v>0</v>
      </c>
      <c r="G24">
        <f>PPCL_NG!T24</f>
        <v>0</v>
      </c>
      <c r="H24">
        <f>PPCL_Spot!T24</f>
        <v>29.19</v>
      </c>
      <c r="I24">
        <f>Bawana_NG!T24</f>
        <v>69.610000000000014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485.88393337372912</v>
      </c>
      <c r="P24" s="37">
        <v>58.26</v>
      </c>
      <c r="Q24" s="37">
        <v>26.74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384.58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181.14999999999998</v>
      </c>
      <c r="AB24" s="76">
        <f>-STOA!P24</f>
        <v>0</v>
      </c>
      <c r="AC24">
        <f t="shared" si="0"/>
        <v>10.878375126212658</v>
      </c>
      <c r="AD24">
        <f t="shared" si="1"/>
        <v>1254.0392153903736</v>
      </c>
      <c r="AE24">
        <f>'IDT-1'!F24</f>
        <v>0</v>
      </c>
      <c r="AF24" s="25"/>
      <c r="AG24">
        <f t="shared" si="2"/>
        <v>1254.0392153903736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10.892857142857144</v>
      </c>
      <c r="F25">
        <f>GT_Spot!T25</f>
        <v>0</v>
      </c>
      <c r="G25">
        <f>PPCL_NG!T25</f>
        <v>0</v>
      </c>
      <c r="H25">
        <f>PPCL_Spot!T25</f>
        <v>29.19</v>
      </c>
      <c r="I25">
        <f>Bawana_NG!T25</f>
        <v>69.610000000000014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489.19788509436148</v>
      </c>
      <c r="P25" s="37">
        <v>58.26</v>
      </c>
      <c r="Q25" s="37">
        <v>26.74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384.58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181.14999999999998</v>
      </c>
      <c r="AB25" s="76">
        <f>-STOA!P25</f>
        <v>0</v>
      </c>
      <c r="AC25">
        <f t="shared" si="0"/>
        <v>10.863856532041526</v>
      </c>
      <c r="AD25">
        <f t="shared" si="1"/>
        <v>1262.3676857051769</v>
      </c>
      <c r="AE25">
        <f>'IDT-1'!F25</f>
        <v>0</v>
      </c>
      <c r="AF25" s="25"/>
      <c r="AG25">
        <f t="shared" si="2"/>
        <v>1262.3676857051769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10.892857142857144</v>
      </c>
      <c r="F26">
        <f>GT_Spot!T26</f>
        <v>0</v>
      </c>
      <c r="G26">
        <f>PPCL_NG!T26</f>
        <v>0</v>
      </c>
      <c r="H26">
        <f>PPCL_Spot!T26</f>
        <v>29.19</v>
      </c>
      <c r="I26">
        <f>Bawana_NG!T26</f>
        <v>69.610000000000014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557.35467835832526</v>
      </c>
      <c r="P26" s="37">
        <v>19.329999999999998</v>
      </c>
      <c r="Q26" s="37">
        <v>26.74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384.58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181.14999999999998</v>
      </c>
      <c r="AB26" s="76">
        <f>-STOA!P26</f>
        <v>0</v>
      </c>
      <c r="AC26">
        <f t="shared" si="0"/>
        <v>11.151717384083266</v>
      </c>
      <c r="AD26">
        <f t="shared" si="1"/>
        <v>1286.3066181170991</v>
      </c>
      <c r="AE26">
        <f>'IDT-1'!F26</f>
        <v>-22.117000000000001</v>
      </c>
      <c r="AF26" s="25"/>
      <c r="AG26">
        <f t="shared" si="2"/>
        <v>1264.1896181170991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10.892857142857144</v>
      </c>
      <c r="F27">
        <f>GT_Spot!T27</f>
        <v>0</v>
      </c>
      <c r="G27">
        <f>PPCL_NG!T27</f>
        <v>0</v>
      </c>
      <c r="H27">
        <f>PPCL_Spot!T27</f>
        <v>29.19</v>
      </c>
      <c r="I27">
        <f>Bawana_NG!T27</f>
        <v>69.610000000000014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653.1066146090352</v>
      </c>
      <c r="P27" s="37">
        <v>19.329999999999998</v>
      </c>
      <c r="Q27" s="37">
        <v>7.73</v>
      </c>
      <c r="R27" s="39">
        <v>7.1474537037037047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384.25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-48.33</v>
      </c>
      <c r="AA27" s="76">
        <f>STOA!J27</f>
        <v>181.04999999999998</v>
      </c>
      <c r="AB27" s="76">
        <f>-STOA!P27</f>
        <v>0</v>
      </c>
      <c r="AC27">
        <f t="shared" si="0"/>
        <v>12.143519946670894</v>
      </c>
      <c r="AD27">
        <f t="shared" si="1"/>
        <v>1336.4442055089253</v>
      </c>
      <c r="AE27">
        <f>'IDT-1'!F27</f>
        <v>-52.491999999999997</v>
      </c>
      <c r="AF27" s="25"/>
      <c r="AG27">
        <f t="shared" si="2"/>
        <v>1283.9522055089253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10.892857142857144</v>
      </c>
      <c r="F28">
        <f>GT_Spot!T28</f>
        <v>0</v>
      </c>
      <c r="G28">
        <f>PPCL_NG!T28</f>
        <v>0</v>
      </c>
      <c r="H28">
        <f>PPCL_Spot!T28</f>
        <v>29.19</v>
      </c>
      <c r="I28">
        <f>Bawana_NG!T28</f>
        <v>69.610000000000014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759.43146026005081</v>
      </c>
      <c r="P28" s="37">
        <v>58.26</v>
      </c>
      <c r="Q28" s="37">
        <v>26.74</v>
      </c>
      <c r="R28" s="39">
        <v>14.57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410.55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-250</v>
      </c>
      <c r="AA28" s="76">
        <f>STOA!J28</f>
        <v>181.04999999999998</v>
      </c>
      <c r="AB28" s="76">
        <f>-STOA!P28</f>
        <v>0</v>
      </c>
      <c r="AC28">
        <f t="shared" si="0"/>
        <v>15.523392417406694</v>
      </c>
      <c r="AD28">
        <f t="shared" si="1"/>
        <v>1330.3817249855013</v>
      </c>
      <c r="AE28">
        <f>'IDT-1'!F28</f>
        <v>-39.512</v>
      </c>
      <c r="AF28" s="25"/>
      <c r="AG28">
        <f t="shared" si="2"/>
        <v>1290.8697249855013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10.892857142857144</v>
      </c>
      <c r="F29">
        <f>GT_Spot!T29</f>
        <v>0</v>
      </c>
      <c r="G29">
        <f>PPCL_NG!T29</f>
        <v>0</v>
      </c>
      <c r="H29">
        <f>PPCL_Spot!T29</f>
        <v>29.19</v>
      </c>
      <c r="I29">
        <f>Bawana_NG!T29</f>
        <v>69.610000000000014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752.34445466132638</v>
      </c>
      <c r="P29" s="37">
        <v>19.329999999999998</v>
      </c>
      <c r="Q29" s="37">
        <v>7.73</v>
      </c>
      <c r="R29" s="39">
        <v>18.309999999999999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352.46999999999997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181.04999999999998</v>
      </c>
      <c r="AB29" s="76">
        <f>-STOA!P29</f>
        <v>0</v>
      </c>
      <c r="AC29">
        <f t="shared" si="0"/>
        <v>13.278763911644049</v>
      </c>
      <c r="AD29">
        <f t="shared" si="1"/>
        <v>1366.6793478925395</v>
      </c>
      <c r="AE29">
        <f>'IDT-1'!F29</f>
        <v>-31.395</v>
      </c>
      <c r="AF29" s="25"/>
      <c r="AG29">
        <f t="shared" si="2"/>
        <v>1335.2843478925395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10.892857142857144</v>
      </c>
      <c r="F30">
        <f>GT_Spot!T30</f>
        <v>0</v>
      </c>
      <c r="G30">
        <f>PPCL_NG!T30</f>
        <v>0</v>
      </c>
      <c r="H30">
        <f>PPCL_Spot!T30</f>
        <v>29.19</v>
      </c>
      <c r="I30">
        <f>Bawana_NG!T30</f>
        <v>69.610000000000014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696.6038959311677</v>
      </c>
      <c r="P30" s="37">
        <v>19.329999999999998</v>
      </c>
      <c r="Q30" s="37">
        <v>7.73</v>
      </c>
      <c r="R30" s="39">
        <v>19.907511561054868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400.62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181.04999999999998</v>
      </c>
      <c r="AB30" s="76">
        <f>-STOA!P30</f>
        <v>0</v>
      </c>
      <c r="AC30">
        <f t="shared" si="0"/>
        <v>13.002175583676904</v>
      </c>
      <c r="AD30">
        <f t="shared" si="1"/>
        <v>1394.2828890514029</v>
      </c>
      <c r="AE30">
        <f>'IDT-1'!F30</f>
        <v>-28.459</v>
      </c>
      <c r="AF30" s="25"/>
      <c r="AG30">
        <f t="shared" si="2"/>
        <v>1365.8238890514028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10.892857142857144</v>
      </c>
      <c r="F31">
        <f>GT_Spot!T31</f>
        <v>0</v>
      </c>
      <c r="G31">
        <f>PPCL_NG!T31</f>
        <v>0</v>
      </c>
      <c r="H31">
        <f>PPCL_Spot!T31</f>
        <v>29.19</v>
      </c>
      <c r="I31">
        <f>Bawana_NG!T31</f>
        <v>69.610000000000014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549.21642731940892</v>
      </c>
      <c r="P31" s="37">
        <v>56.85</v>
      </c>
      <c r="Q31" s="37">
        <v>26.11</v>
      </c>
      <c r="R31" s="39">
        <v>20.697506324539209</v>
      </c>
      <c r="S31" s="39">
        <v>0</v>
      </c>
      <c r="T31" s="38">
        <f>SUMPRODUCT(LTA!J31:AN31,LTA!J$101:AN$101,LTA!J$105:AN$105)</f>
        <v>11.27</v>
      </c>
      <c r="U31" s="38">
        <f>SUMPRODUCT(LTA!J31:AN31,LTA!J$102:AN$102,LTA!J$105:AN$105)</f>
        <v>407.79999999999995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181.04999999999998</v>
      </c>
      <c r="AB31" s="76">
        <f>-STOA!P31</f>
        <v>0</v>
      </c>
      <c r="AC31">
        <f t="shared" si="0"/>
        <v>12.914861844093631</v>
      </c>
      <c r="AD31">
        <f t="shared" si="1"/>
        <v>1243.3827289427115</v>
      </c>
      <c r="AE31">
        <f>'IDT-1'!F31</f>
        <v>0</v>
      </c>
      <c r="AF31" s="25"/>
      <c r="AG31">
        <f t="shared" si="2"/>
        <v>1243.3827289427115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-140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10.892857142857144</v>
      </c>
      <c r="F32">
        <f>GT_Spot!T32</f>
        <v>0</v>
      </c>
      <c r="G32">
        <f>PPCL_NG!T32</f>
        <v>0</v>
      </c>
      <c r="H32">
        <f>PPCL_Spot!T32</f>
        <v>29.19</v>
      </c>
      <c r="I32">
        <f>Bawana_NG!T32</f>
        <v>69.610000000000014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442.02216884401957</v>
      </c>
      <c r="P32" s="37">
        <v>56.85</v>
      </c>
      <c r="Q32" s="37">
        <v>26.11</v>
      </c>
      <c r="R32" s="39">
        <v>22.47</v>
      </c>
      <c r="S32" s="39">
        <v>0</v>
      </c>
      <c r="T32" s="38">
        <f>SUMPRODUCT(LTA!J32:AN32,LTA!J$101:AN$101,LTA!J$105:AN$105)</f>
        <v>16.98</v>
      </c>
      <c r="U32" s="38">
        <f>SUMPRODUCT(LTA!J32:AN32,LTA!J$102:AN$102,LTA!J$105:AN$105)</f>
        <v>416.18999999999994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181.04999999999998</v>
      </c>
      <c r="AB32" s="76">
        <f>-STOA!P32</f>
        <v>0</v>
      </c>
      <c r="AC32">
        <f t="shared" si="0"/>
        <v>11.512422190407552</v>
      </c>
      <c r="AD32">
        <f t="shared" si="1"/>
        <v>1228.463403796469</v>
      </c>
      <c r="AE32">
        <f>'IDT-1'!F32</f>
        <v>0</v>
      </c>
      <c r="AF32" s="25"/>
      <c r="AG32">
        <f t="shared" si="2"/>
        <v>1228.463403796469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10.892857142857144</v>
      </c>
      <c r="F33">
        <f>GT_Spot!T33</f>
        <v>0</v>
      </c>
      <c r="G33">
        <f>PPCL_NG!T33</f>
        <v>0</v>
      </c>
      <c r="H33">
        <f>PPCL_Spot!T33</f>
        <v>29.19</v>
      </c>
      <c r="I33">
        <f>Bawana_NG!T33</f>
        <v>69.610000000000014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439.4631483360946</v>
      </c>
      <c r="P33" s="37">
        <v>19.329999999999998</v>
      </c>
      <c r="Q33" s="37">
        <v>7.73</v>
      </c>
      <c r="R33" s="39">
        <v>24.2</v>
      </c>
      <c r="S33" s="39">
        <v>0</v>
      </c>
      <c r="T33" s="38">
        <f>SUMPRODUCT(LTA!J33:AN33,LTA!J$101:AN$101,LTA!J$105:AN$105)</f>
        <v>20.85</v>
      </c>
      <c r="U33" s="38">
        <f>SUMPRODUCT(LTA!J33:AN33,LTA!J$102:AN$102,LTA!J$105:AN$105)</f>
        <v>421.51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181.04999999999998</v>
      </c>
      <c r="AB33" s="76">
        <f>-STOA!P33</f>
        <v>0</v>
      </c>
      <c r="AC33">
        <f t="shared" si="0"/>
        <v>10.731892320520975</v>
      </c>
      <c r="AD33">
        <f t="shared" si="1"/>
        <v>1226.7049131584308</v>
      </c>
      <c r="AE33">
        <f>'IDT-1'!F33</f>
        <v>0</v>
      </c>
      <c r="AF33" s="25"/>
      <c r="AG33">
        <f t="shared" si="2"/>
        <v>1226.7049131584308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10.892857142857144</v>
      </c>
      <c r="F34">
        <f>GT_Spot!T34</f>
        <v>0</v>
      </c>
      <c r="G34">
        <f>PPCL_NG!T34</f>
        <v>0</v>
      </c>
      <c r="H34">
        <f>PPCL_Spot!T34</f>
        <v>29.19</v>
      </c>
      <c r="I34">
        <f>Bawana_NG!T34</f>
        <v>69.610000000000014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440.88371208699118</v>
      </c>
      <c r="P34" s="37">
        <v>19.329999999999998</v>
      </c>
      <c r="Q34" s="37">
        <v>7.73</v>
      </c>
      <c r="R34" s="39">
        <v>25.2</v>
      </c>
      <c r="S34" s="39">
        <v>0</v>
      </c>
      <c r="T34" s="38">
        <f>SUMPRODUCT(LTA!J34:AN34,LTA!J$101:AN$101,LTA!J$105:AN$105)</f>
        <v>28.52</v>
      </c>
      <c r="U34" s="38">
        <f>SUMPRODUCT(LTA!J34:AN34,LTA!J$102:AN$102,LTA!J$105:AN$105)</f>
        <v>432.75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181.04999999999998</v>
      </c>
      <c r="AB34" s="76">
        <f>-STOA!P34</f>
        <v>0</v>
      </c>
      <c r="AC34">
        <f t="shared" si="0"/>
        <v>10.995780633277398</v>
      </c>
      <c r="AD34">
        <f t="shared" si="1"/>
        <v>1237.7715885965708</v>
      </c>
      <c r="AE34">
        <f>'IDT-1'!F34</f>
        <v>0</v>
      </c>
      <c r="AF34" s="25"/>
      <c r="AG34">
        <f t="shared" si="2"/>
        <v>1237.7715885965708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10.892857142857144</v>
      </c>
      <c r="F35">
        <f>GT_Spot!T35</f>
        <v>0</v>
      </c>
      <c r="G35">
        <f>PPCL_NG!T35</f>
        <v>0</v>
      </c>
      <c r="H35">
        <f>PPCL_Spot!T35</f>
        <v>29.19</v>
      </c>
      <c r="I35">
        <f>Bawana_NG!T35</f>
        <v>69.610000000000014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391.3140667352626</v>
      </c>
      <c r="P35" s="37">
        <v>19.329999999999995</v>
      </c>
      <c r="Q35" s="37">
        <v>7.73</v>
      </c>
      <c r="R35" s="39">
        <v>25.2</v>
      </c>
      <c r="S35" s="39">
        <v>0</v>
      </c>
      <c r="T35" s="38">
        <f>SUMPRODUCT(LTA!J35:AN35,LTA!J$101:AN$101,LTA!J$105:AN$105)</f>
        <v>36.5</v>
      </c>
      <c r="U35" s="38">
        <f>SUMPRODUCT(LTA!J35:AN35,LTA!J$102:AN$102,LTA!J$105:AN$105)</f>
        <v>443.89999999999992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229.37</v>
      </c>
      <c r="AB35" s="76">
        <f>-STOA!P35</f>
        <v>0</v>
      </c>
      <c r="AC35">
        <f t="shared" si="0"/>
        <v>11.48482192131844</v>
      </c>
      <c r="AD35">
        <f t="shared" si="1"/>
        <v>1215.1629019568015</v>
      </c>
      <c r="AE35">
        <f>'IDT-1'!F35</f>
        <v>0</v>
      </c>
      <c r="AF35" s="25"/>
      <c r="AG35">
        <f t="shared" si="2"/>
        <v>1215.1629019568015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-70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10.892857142857144</v>
      </c>
      <c r="F36">
        <f>GT_Spot!T36</f>
        <v>0</v>
      </c>
      <c r="G36">
        <f>PPCL_NG!T36</f>
        <v>0</v>
      </c>
      <c r="H36">
        <f>PPCL_Spot!T36</f>
        <v>29.19</v>
      </c>
      <c r="I36">
        <f>Bawana_NG!T36</f>
        <v>69.610000000000014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384.17718428547522</v>
      </c>
      <c r="P36" s="37">
        <v>19.329999999999995</v>
      </c>
      <c r="Q36" s="37">
        <v>7.73</v>
      </c>
      <c r="R36" s="39">
        <v>25.2</v>
      </c>
      <c r="S36" s="39">
        <v>0</v>
      </c>
      <c r="T36" s="38">
        <f>SUMPRODUCT(LTA!J36:AN36,LTA!J$101:AN$101,LTA!J$105:AN$105)</f>
        <v>44.56</v>
      </c>
      <c r="U36" s="38">
        <f>SUMPRODUCT(LTA!J36:AN36,LTA!J$102:AN$102,LTA!J$105:AN$105)</f>
        <v>454.09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229.37</v>
      </c>
      <c r="AB36" s="76">
        <f>-STOA!P36</f>
        <v>0</v>
      </c>
      <c r="AC36">
        <f t="shared" si="0"/>
        <v>11.578172108740224</v>
      </c>
      <c r="AD36">
        <f t="shared" si="1"/>
        <v>1226.1826693195919</v>
      </c>
      <c r="AE36">
        <f>'IDT-1'!F36</f>
        <v>0</v>
      </c>
      <c r="AF36" s="25"/>
      <c r="AG36">
        <f t="shared" si="2"/>
        <v>1226.1826693195919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14.503952578498653</v>
      </c>
      <c r="F37">
        <f>GT_Spot!T37</f>
        <v>0</v>
      </c>
      <c r="G37">
        <f>PPCL_NG!T37</f>
        <v>0</v>
      </c>
      <c r="H37">
        <f>PPCL_Spot!T37</f>
        <v>29.19</v>
      </c>
      <c r="I37">
        <f>Bawana_NG!T37</f>
        <v>69.610000000000014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394.95490397468939</v>
      </c>
      <c r="P37" s="37">
        <v>19.329999999999998</v>
      </c>
      <c r="Q37" s="37">
        <v>7.7899999999999991</v>
      </c>
      <c r="R37" s="39">
        <v>25.2</v>
      </c>
      <c r="S37" s="39">
        <v>0</v>
      </c>
      <c r="T37" s="38">
        <f>SUMPRODUCT(LTA!J37:AN37,LTA!J$101:AN$101,LTA!J$105:AN$105)</f>
        <v>52.57</v>
      </c>
      <c r="U37" s="38">
        <f>SUMPRODUCT(LTA!J37:AN37,LTA!J$102:AN$102,LTA!J$105:AN$105)</f>
        <v>463.30999999999995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229.37</v>
      </c>
      <c r="AB37" s="76">
        <f>-STOA!P37</f>
        <v>0</v>
      </c>
      <c r="AC37">
        <f t="shared" si="0"/>
        <v>12.013697310286794</v>
      </c>
      <c r="AD37">
        <f t="shared" si="1"/>
        <v>1237.4259592429012</v>
      </c>
      <c r="AE37">
        <f>'IDT-1'!F37</f>
        <v>0</v>
      </c>
      <c r="AF37" s="25"/>
      <c r="AG37">
        <f t="shared" si="2"/>
        <v>1237.4259592429012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-90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14.503952578498653</v>
      </c>
      <c r="F38">
        <f>GT_Spot!T38</f>
        <v>0</v>
      </c>
      <c r="G38">
        <f>PPCL_NG!T38</f>
        <v>0</v>
      </c>
      <c r="H38">
        <f>PPCL_Spot!T38</f>
        <v>28.611933238732345</v>
      </c>
      <c r="I38">
        <f>Bawana_NG!T38</f>
        <v>69.610000000000014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399.1429833659937</v>
      </c>
      <c r="P38" s="37">
        <v>19.329999999999998</v>
      </c>
      <c r="Q38" s="37">
        <v>7.7899999999999991</v>
      </c>
      <c r="R38" s="39">
        <v>25.2</v>
      </c>
      <c r="S38" s="39">
        <v>0</v>
      </c>
      <c r="T38" s="38">
        <f>SUMPRODUCT(LTA!J38:AN38,LTA!J$101:AN$101,LTA!J$105:AN$105)</f>
        <v>60.59</v>
      </c>
      <c r="U38" s="38">
        <f>SUMPRODUCT(LTA!J38:AN38,LTA!J$102:AN$102,LTA!J$105:AN$105)</f>
        <v>472.33999999999992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229.37</v>
      </c>
      <c r="AB38" s="76">
        <f>-STOA!P38</f>
        <v>0</v>
      </c>
      <c r="AC38">
        <f t="shared" si="0"/>
        <v>12.356664570876886</v>
      </c>
      <c r="AD38">
        <f t="shared" si="1"/>
        <v>1237.7430046123479</v>
      </c>
      <c r="AE38">
        <f>'IDT-1'!F38</f>
        <v>0</v>
      </c>
      <c r="AF38" s="25"/>
      <c r="AG38">
        <f t="shared" si="2"/>
        <v>1237.7430046123479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-110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14.426697117656323</v>
      </c>
      <c r="F39">
        <f>GT_Spot!T39</f>
        <v>0</v>
      </c>
      <c r="G39">
        <f>PPCL_NG!T39</f>
        <v>0</v>
      </c>
      <c r="H39">
        <f>PPCL_Spot!T39</f>
        <v>29</v>
      </c>
      <c r="I39">
        <f>Bawana_NG!T39</f>
        <v>69.610000000000014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399.11085371282815</v>
      </c>
      <c r="P39" s="37">
        <v>19.329999999999998</v>
      </c>
      <c r="Q39" s="37">
        <v>26.283429913860608</v>
      </c>
      <c r="R39" s="39">
        <v>25.2</v>
      </c>
      <c r="S39" s="39">
        <v>0</v>
      </c>
      <c r="T39" s="38">
        <f>SUMPRODUCT(LTA!J39:AN39,LTA!J$101:AN$101,LTA!J$105:AN$105)</f>
        <v>68.5</v>
      </c>
      <c r="U39" s="38">
        <f>SUMPRODUCT(LTA!J39:AN39,LTA!J$102:AN$102,LTA!J$105:AN$105)</f>
        <v>480.78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229.29000000000002</v>
      </c>
      <c r="AB39" s="76">
        <f>-STOA!P39</f>
        <v>0</v>
      </c>
      <c r="AC39">
        <f t="shared" si="0"/>
        <v>12.651018307990295</v>
      </c>
      <c r="AD39">
        <f t="shared" si="1"/>
        <v>1272.4907624363545</v>
      </c>
      <c r="AE39">
        <f>'IDT-1'!F39</f>
        <v>0</v>
      </c>
      <c r="AF39" s="25"/>
      <c r="AG39">
        <f t="shared" si="2"/>
        <v>1272.4907624363545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-110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14.067098735797728</v>
      </c>
      <c r="F40">
        <f>GT_Spot!T40</f>
        <v>0</v>
      </c>
      <c r="G40">
        <f>PPCL_NG!T40</f>
        <v>0</v>
      </c>
      <c r="H40">
        <f>PPCL_Spot!T40</f>
        <v>29</v>
      </c>
      <c r="I40">
        <f>Bawana_NG!T40</f>
        <v>69.610000000000014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388.02947432152382</v>
      </c>
      <c r="P40" s="37">
        <v>19.329999999999998</v>
      </c>
      <c r="Q40" s="37">
        <v>26.283429913860608</v>
      </c>
      <c r="R40" s="39">
        <v>25.2</v>
      </c>
      <c r="S40" s="39">
        <v>0</v>
      </c>
      <c r="T40" s="38">
        <f>SUMPRODUCT(LTA!J40:AN40,LTA!J$101:AN$101,LTA!J$105:AN$105)</f>
        <v>75.400000000000006</v>
      </c>
      <c r="U40" s="38">
        <f>SUMPRODUCT(LTA!J40:AN40,LTA!J$102:AN$102,LTA!J$105:AN$105)</f>
        <v>488.41999999999996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229.29000000000002</v>
      </c>
      <c r="AB40" s="76">
        <f>-STOA!P40</f>
        <v>0</v>
      </c>
      <c r="AC40">
        <f t="shared" si="0"/>
        <v>12.084069053953492</v>
      </c>
      <c r="AD40">
        <f t="shared" si="1"/>
        <v>1346.1567339172286</v>
      </c>
      <c r="AE40">
        <f>'IDT-1'!F40</f>
        <v>25</v>
      </c>
      <c r="AF40" s="25"/>
      <c r="AG40">
        <f t="shared" si="2"/>
        <v>1371.1567339172286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14.067098735797728</v>
      </c>
      <c r="F41">
        <f>GT_Spot!T41</f>
        <v>0</v>
      </c>
      <c r="G41">
        <f>PPCL_NG!T41</f>
        <v>0</v>
      </c>
      <c r="H41">
        <f>PPCL_Spot!T41</f>
        <v>29</v>
      </c>
      <c r="I41">
        <f>Bawana_NG!T41</f>
        <v>69.610000000000014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378.22295992961648</v>
      </c>
      <c r="P41" s="37">
        <v>19.329999999999998</v>
      </c>
      <c r="Q41" s="37">
        <v>7.7899999999999991</v>
      </c>
      <c r="R41" s="39">
        <v>25.2</v>
      </c>
      <c r="S41" s="39">
        <v>0</v>
      </c>
      <c r="T41" s="38">
        <f>SUMPRODUCT(LTA!J41:AN41,LTA!J$101:AN$101,LTA!J$105:AN$105)</f>
        <v>82.3</v>
      </c>
      <c r="U41" s="38">
        <f>SUMPRODUCT(LTA!J41:AN41,LTA!J$102:AN$102,LTA!J$105:AN$105)</f>
        <v>453.98999999999995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95.67</v>
      </c>
      <c r="Z41" s="35">
        <f>IEX!P41</f>
        <v>0</v>
      </c>
      <c r="AA41" s="76">
        <f>STOA!J41</f>
        <v>229.29000000000002</v>
      </c>
      <c r="AB41" s="76">
        <f>-STOA!P41</f>
        <v>0</v>
      </c>
      <c r="AC41">
        <f t="shared" si="0"/>
        <v>12.079879212789479</v>
      </c>
      <c r="AD41">
        <f t="shared" si="1"/>
        <v>1426.0009794526245</v>
      </c>
      <c r="AE41">
        <f>'IDT-1'!F41</f>
        <v>15</v>
      </c>
      <c r="AF41" s="25"/>
      <c r="AG41">
        <f t="shared" si="2"/>
        <v>1441.0009794526245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14.067098735797728</v>
      </c>
      <c r="F42">
        <f>GT_Spot!T42</f>
        <v>0</v>
      </c>
      <c r="G42">
        <f>PPCL_NG!T42</f>
        <v>0</v>
      </c>
      <c r="H42">
        <f>PPCL_Spot!T42</f>
        <v>29</v>
      </c>
      <c r="I42">
        <f>Bawana_NG!T42</f>
        <v>69.610000000000014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378.22295992961648</v>
      </c>
      <c r="P42" s="37">
        <v>19.329999999999998</v>
      </c>
      <c r="Q42" s="37">
        <v>7.7899999999999991</v>
      </c>
      <c r="R42" s="39">
        <v>25.2</v>
      </c>
      <c r="S42" s="39">
        <v>0</v>
      </c>
      <c r="T42" s="38">
        <f>SUMPRODUCT(LTA!J42:AN42,LTA!J$101:AN$101,LTA!J$105:AN$105)</f>
        <v>88.44</v>
      </c>
      <c r="U42" s="38">
        <f>SUMPRODUCT(LTA!J42:AN42,LTA!J$102:AN$102,LTA!J$105:AN$105)</f>
        <v>460.13999999999993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141.09</v>
      </c>
      <c r="Z42" s="35">
        <f>IEX!P42</f>
        <v>0</v>
      </c>
      <c r="AA42" s="76">
        <f>STOA!J42</f>
        <v>229.29000000000002</v>
      </c>
      <c r="AB42" s="76">
        <f>-STOA!P42</f>
        <v>0</v>
      </c>
      <c r="AC42">
        <f t="shared" si="0"/>
        <v>12.564643212789475</v>
      </c>
      <c r="AD42">
        <f t="shared" si="1"/>
        <v>1483.2262154526245</v>
      </c>
      <c r="AE42">
        <f>'IDT-1'!F42</f>
        <v>5</v>
      </c>
      <c r="AF42" s="25"/>
      <c r="AG42">
        <f t="shared" si="2"/>
        <v>1488.2262154526245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14.067098735797728</v>
      </c>
      <c r="F43">
        <f>GT_Spot!T43</f>
        <v>0</v>
      </c>
      <c r="G43">
        <f>PPCL_NG!T43</f>
        <v>0</v>
      </c>
      <c r="H43">
        <f>PPCL_Spot!T43</f>
        <v>29</v>
      </c>
      <c r="I43">
        <f>Bawana_NG!T43</f>
        <v>69.610000000000014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378.50214295072857</v>
      </c>
      <c r="P43" s="37">
        <v>19.329999999999998</v>
      </c>
      <c r="Q43" s="37">
        <v>7.7899999999999991</v>
      </c>
      <c r="R43" s="39">
        <v>25.2</v>
      </c>
      <c r="S43" s="39">
        <v>0</v>
      </c>
      <c r="T43" s="38">
        <f>SUMPRODUCT(LTA!J43:AN43,LTA!J$101:AN$101,LTA!J$105:AN$105)</f>
        <v>95.07</v>
      </c>
      <c r="U43" s="38">
        <f>SUMPRODUCT(LTA!J43:AN43,LTA!J$102:AN$102,LTA!J$105:AN$105)</f>
        <v>465.47999999999996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171.05</v>
      </c>
      <c r="Z43" s="35">
        <f>IEX!P43</f>
        <v>0</v>
      </c>
      <c r="AA43" s="76">
        <f>STOA!J43</f>
        <v>229.29000000000002</v>
      </c>
      <c r="AB43" s="76">
        <f>-STOA!P43</f>
        <v>0</v>
      </c>
      <c r="AC43">
        <f t="shared" si="0"/>
        <v>13.203288350166822</v>
      </c>
      <c r="AD43">
        <f t="shared" si="1"/>
        <v>1558.6167533363596</v>
      </c>
      <c r="AE43">
        <f>'IDT-1'!F43</f>
        <v>0</v>
      </c>
      <c r="AF43" s="25"/>
      <c r="AG43">
        <f t="shared" si="2"/>
        <v>1558.6167533363596</v>
      </c>
      <c r="AI43" s="35">
        <f>PXIL!J43</f>
        <v>0</v>
      </c>
      <c r="AJ43" s="35">
        <f>PXIL!P43</f>
        <v>0</v>
      </c>
      <c r="AK43" s="35">
        <f>RTM_IEX!J43</f>
        <v>33.82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14.067098735797728</v>
      </c>
      <c r="F44">
        <f>GT_Spot!T44</f>
        <v>0</v>
      </c>
      <c r="G44">
        <f>PPCL_NG!T44</f>
        <v>0</v>
      </c>
      <c r="H44">
        <f>PPCL_Spot!T44</f>
        <v>29</v>
      </c>
      <c r="I44">
        <f>Bawana_NG!T44</f>
        <v>69.610000000000014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378.22295992961648</v>
      </c>
      <c r="P44" s="37">
        <v>19.329999999999998</v>
      </c>
      <c r="Q44" s="37">
        <v>7.7899999999999991</v>
      </c>
      <c r="R44" s="39">
        <v>25.2</v>
      </c>
      <c r="S44" s="39">
        <v>0</v>
      </c>
      <c r="T44" s="38">
        <f>SUMPRODUCT(LTA!J44:AN44,LTA!J$101:AN$101,LTA!J$105:AN$105)</f>
        <v>100.2</v>
      </c>
      <c r="U44" s="38">
        <f>SUMPRODUCT(LTA!J44:AN44,LTA!J$102:AN$102,LTA!J$105:AN$105)</f>
        <v>471.42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179.75</v>
      </c>
      <c r="Z44" s="35">
        <f>IEX!P44</f>
        <v>0</v>
      </c>
      <c r="AA44" s="76">
        <f>STOA!J44</f>
        <v>229.29000000000002</v>
      </c>
      <c r="AB44" s="76">
        <f>-STOA!P44</f>
        <v>0</v>
      </c>
      <c r="AC44">
        <f t="shared" si="0"/>
        <v>13.407667212789478</v>
      </c>
      <c r="AD44">
        <f t="shared" si="1"/>
        <v>1582.7431914526248</v>
      </c>
      <c r="AE44">
        <f>'IDT-1'!F44</f>
        <v>0</v>
      </c>
      <c r="AF44" s="25"/>
      <c r="AG44">
        <f t="shared" si="2"/>
        <v>1582.7431914526248</v>
      </c>
      <c r="AI44" s="35">
        <f>PXIL!J44</f>
        <v>0</v>
      </c>
      <c r="AJ44" s="35">
        <f>PXIL!P44</f>
        <v>0</v>
      </c>
      <c r="AK44" s="35">
        <f>RTM_IEX!J44</f>
        <v>38.659999999999997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14.067098735797728</v>
      </c>
      <c r="F45">
        <f>GT_Spot!T45</f>
        <v>0</v>
      </c>
      <c r="G45">
        <f>PPCL_NG!T45</f>
        <v>0</v>
      </c>
      <c r="H45">
        <f>PPCL_Spot!T45</f>
        <v>29</v>
      </c>
      <c r="I45">
        <f>Bawana_NG!T45</f>
        <v>69.610000000000014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378.05115192961648</v>
      </c>
      <c r="P45" s="37">
        <v>19.329999999999998</v>
      </c>
      <c r="Q45" s="37">
        <v>7.7899999999999991</v>
      </c>
      <c r="R45" s="39">
        <v>25.2</v>
      </c>
      <c r="S45" s="39">
        <v>0</v>
      </c>
      <c r="T45" s="38">
        <f>SUMPRODUCT(LTA!J45:AN45,LTA!J$101:AN$101,LTA!J$105:AN$105)</f>
        <v>102.38</v>
      </c>
      <c r="U45" s="38">
        <f>SUMPRODUCT(LTA!J45:AN45,LTA!J$102:AN$102,LTA!J$105:AN$105)</f>
        <v>476.5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199.08</v>
      </c>
      <c r="Z45" s="35">
        <f>IEX!P45</f>
        <v>0</v>
      </c>
      <c r="AA45" s="76">
        <f>STOA!J45</f>
        <v>229.29000000000002</v>
      </c>
      <c r="AB45" s="76">
        <f>-STOA!P45</f>
        <v>0</v>
      </c>
      <c r="AC45">
        <f t="shared" si="0"/>
        <v>13.588924025589479</v>
      </c>
      <c r="AD45">
        <f t="shared" si="1"/>
        <v>1604.1401266398248</v>
      </c>
      <c r="AE45">
        <f>'IDT-1'!F45</f>
        <v>0</v>
      </c>
      <c r="AF45" s="25"/>
      <c r="AG45">
        <f t="shared" si="2"/>
        <v>1604.1401266398248</v>
      </c>
      <c r="AI45" s="35">
        <f>PXIL!J45</f>
        <v>0</v>
      </c>
      <c r="AJ45" s="35">
        <f>PXIL!P45</f>
        <v>0</v>
      </c>
      <c r="AK45" s="35">
        <f>RTM_IEX!J45</f>
        <v>33.82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12.56865381213515</v>
      </c>
      <c r="F46">
        <f>GT_Spot!T46</f>
        <v>0</v>
      </c>
      <c r="G46">
        <f>PPCL_NG!T46</f>
        <v>0</v>
      </c>
      <c r="H46">
        <f>PPCL_Spot!T46</f>
        <v>28.611933238732345</v>
      </c>
      <c r="I46">
        <f>Bawana_NG!T46</f>
        <v>69.610000000000014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378.05115192961648</v>
      </c>
      <c r="P46" s="37">
        <v>19.329999999999998</v>
      </c>
      <c r="Q46" s="37">
        <v>7.7399999999999993</v>
      </c>
      <c r="R46" s="39">
        <v>25.2</v>
      </c>
      <c r="S46" s="39">
        <v>0</v>
      </c>
      <c r="T46" s="38">
        <f>SUMPRODUCT(LTA!J46:AN46,LTA!J$101:AN$101,LTA!J$105:AN$105)</f>
        <v>106.35</v>
      </c>
      <c r="U46" s="38">
        <f>SUMPRODUCT(LTA!J46:AN46,LTA!J$102:AN$102,LTA!J$105:AN$105)</f>
        <v>481.21999999999997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214.54</v>
      </c>
      <c r="Z46" s="35">
        <f>IEX!P46</f>
        <v>0</v>
      </c>
      <c r="AA46" s="76">
        <f>STOA!J46</f>
        <v>229.29000000000002</v>
      </c>
      <c r="AB46" s="76">
        <f>-STOA!P46</f>
        <v>0</v>
      </c>
      <c r="AC46">
        <f t="shared" si="0"/>
        <v>13.653801327436064</v>
      </c>
      <c r="AD46">
        <f t="shared" si="1"/>
        <v>1611.798737653048</v>
      </c>
      <c r="AE46">
        <f>'IDT-1'!F46</f>
        <v>0</v>
      </c>
      <c r="AF46" s="25"/>
      <c r="AG46">
        <f t="shared" si="2"/>
        <v>1611.798737653048</v>
      </c>
      <c r="AI46" s="35">
        <f>PXIL!J46</f>
        <v>0</v>
      </c>
      <c r="AJ46" s="35">
        <f>PXIL!P46</f>
        <v>0</v>
      </c>
      <c r="AK46" s="35">
        <f>RTM_IEX!J46</f>
        <v>19.329999999999998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12.56865381213515</v>
      </c>
      <c r="F47">
        <f>GT_Spot!T47</f>
        <v>0</v>
      </c>
      <c r="G47">
        <f>PPCL_NG!T47</f>
        <v>0</v>
      </c>
      <c r="H47">
        <f>PPCL_Spot!T47</f>
        <v>28.611933238732345</v>
      </c>
      <c r="I47">
        <f>Bawana_NG!T47</f>
        <v>69.610000000000014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378.04115192961649</v>
      </c>
      <c r="P47" s="37">
        <v>19.329999999999998</v>
      </c>
      <c r="Q47" s="37">
        <v>7.7399999999999993</v>
      </c>
      <c r="R47" s="39">
        <v>25.2</v>
      </c>
      <c r="S47" s="39">
        <v>0</v>
      </c>
      <c r="T47" s="38">
        <f>SUMPRODUCT(LTA!J47:AN47,LTA!J$101:AN$101,LTA!J$105:AN$105)</f>
        <v>106.64</v>
      </c>
      <c r="U47" s="38">
        <f>SUMPRODUCT(LTA!J47:AN47,LTA!J$102:AN$102,LTA!J$105:AN$105)</f>
        <v>485.15000000000003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218.41</v>
      </c>
      <c r="Z47" s="35">
        <f>IEX!P47</f>
        <v>0</v>
      </c>
      <c r="AA47" s="76">
        <f>STOA!J47</f>
        <v>229.29000000000002</v>
      </c>
      <c r="AB47" s="76">
        <f>-STOA!P47</f>
        <v>0</v>
      </c>
      <c r="AC47">
        <f t="shared" si="0"/>
        <v>13.843389327436066</v>
      </c>
      <c r="AD47">
        <f t="shared" si="1"/>
        <v>1634.1791496530479</v>
      </c>
      <c r="AE47">
        <f>'IDT-1'!F47</f>
        <v>0</v>
      </c>
      <c r="AF47" s="25"/>
      <c r="AG47">
        <f t="shared" si="2"/>
        <v>1634.1791496530479</v>
      </c>
      <c r="AI47" s="35">
        <f>PXIL!J47</f>
        <v>0</v>
      </c>
      <c r="AJ47" s="35">
        <f>PXIL!P47</f>
        <v>0</v>
      </c>
      <c r="AK47" s="35">
        <f>RTM_IEX!J47</f>
        <v>33.82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12.56865381213515</v>
      </c>
      <c r="F48">
        <f>GT_Spot!T48</f>
        <v>0</v>
      </c>
      <c r="G48">
        <f>PPCL_NG!T48</f>
        <v>0</v>
      </c>
      <c r="H48">
        <f>PPCL_Spot!T48</f>
        <v>28.611933238732345</v>
      </c>
      <c r="I48">
        <f>Bawana_NG!T48</f>
        <v>69.610000000000014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378.04115192961649</v>
      </c>
      <c r="P48" s="37">
        <v>19.329999999999998</v>
      </c>
      <c r="Q48" s="37">
        <v>7.7399999999999993</v>
      </c>
      <c r="R48" s="39">
        <v>25.2</v>
      </c>
      <c r="S48" s="39">
        <v>0</v>
      </c>
      <c r="T48" s="38">
        <f>SUMPRODUCT(LTA!J48:AN48,LTA!J$101:AN$101,LTA!J$105:AN$105)</f>
        <v>108.31</v>
      </c>
      <c r="U48" s="38">
        <f>SUMPRODUCT(LTA!J48:AN48,LTA!J$102:AN$102,LTA!J$105:AN$105)</f>
        <v>488.24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221.31</v>
      </c>
      <c r="Z48" s="35">
        <f>IEX!P48</f>
        <v>0</v>
      </c>
      <c r="AA48" s="76">
        <f>STOA!J48</f>
        <v>229.29000000000002</v>
      </c>
      <c r="AB48" s="76">
        <f>-STOA!P48</f>
        <v>0</v>
      </c>
      <c r="AC48">
        <f t="shared" si="0"/>
        <v>13.907733327436066</v>
      </c>
      <c r="AD48">
        <f t="shared" si="1"/>
        <v>1641.7748056530479</v>
      </c>
      <c r="AE48">
        <f>'IDT-1'!F48</f>
        <v>0</v>
      </c>
      <c r="AF48" s="25"/>
      <c r="AG48">
        <f t="shared" si="2"/>
        <v>1641.7748056530479</v>
      </c>
      <c r="AI48" s="35">
        <f>PXIL!J48</f>
        <v>0</v>
      </c>
      <c r="AJ48" s="35">
        <f>PXIL!P48</f>
        <v>0</v>
      </c>
      <c r="AK48" s="35">
        <f>RTM_IEX!J48</f>
        <v>33.82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12.56865381213515</v>
      </c>
      <c r="F49">
        <f>GT_Spot!T49</f>
        <v>0</v>
      </c>
      <c r="G49">
        <f>PPCL_NG!T49</f>
        <v>0</v>
      </c>
      <c r="H49">
        <f>PPCL_Spot!T49</f>
        <v>28.611933238732345</v>
      </c>
      <c r="I49">
        <f>Bawana_NG!T49</f>
        <v>69.610000000000014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379.67636116874689</v>
      </c>
      <c r="P49" s="37">
        <v>18.75</v>
      </c>
      <c r="Q49" s="37">
        <v>7.52</v>
      </c>
      <c r="R49" s="39">
        <v>25.2</v>
      </c>
      <c r="S49" s="39">
        <v>0</v>
      </c>
      <c r="T49" s="38">
        <f>SUMPRODUCT(LTA!J49:AN49,LTA!J$101:AN$101,LTA!J$105:AN$105)</f>
        <v>108.35</v>
      </c>
      <c r="U49" s="38">
        <f>SUMPRODUCT(LTA!J49:AN49,LTA!J$102:AN$102,LTA!J$105:AN$105)</f>
        <v>491.1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225.17</v>
      </c>
      <c r="Z49" s="35">
        <f>IEX!P49</f>
        <v>0</v>
      </c>
      <c r="AA49" s="76">
        <f>STOA!J49</f>
        <v>229.29000000000002</v>
      </c>
      <c r="AB49" s="76">
        <f>-STOA!P49</f>
        <v>0</v>
      </c>
      <c r="AC49">
        <f t="shared" si="0"/>
        <v>13.971533085044761</v>
      </c>
      <c r="AD49">
        <f t="shared" si="1"/>
        <v>1649.3062151345698</v>
      </c>
      <c r="AE49">
        <f>'IDT-1'!F49</f>
        <v>0</v>
      </c>
      <c r="AF49" s="25"/>
      <c r="AG49">
        <f t="shared" si="2"/>
        <v>1649.3062151345698</v>
      </c>
      <c r="AI49" s="35">
        <f>PXIL!J49</f>
        <v>0</v>
      </c>
      <c r="AJ49" s="35">
        <f>PXIL!P49</f>
        <v>0</v>
      </c>
      <c r="AK49" s="35">
        <f>RTM_IEX!J49</f>
        <v>33.82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12.56865381213515</v>
      </c>
      <c r="F50">
        <f>GT_Spot!T50</f>
        <v>0</v>
      </c>
      <c r="G50">
        <f>PPCL_NG!T50</f>
        <v>0</v>
      </c>
      <c r="H50">
        <f>PPCL_Spot!T50</f>
        <v>28.611933238732345</v>
      </c>
      <c r="I50">
        <f>Bawana_NG!T50</f>
        <v>69.610000000000014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377.74340662329234</v>
      </c>
      <c r="P50" s="37">
        <v>18.75</v>
      </c>
      <c r="Q50" s="37">
        <v>7.52</v>
      </c>
      <c r="R50" s="39">
        <v>25.2</v>
      </c>
      <c r="S50" s="39">
        <v>0</v>
      </c>
      <c r="T50" s="38">
        <f>SUMPRODUCT(LTA!J50:AN50,LTA!J$101:AN$101,LTA!J$105:AN$105)</f>
        <v>108.35</v>
      </c>
      <c r="U50" s="38">
        <f>SUMPRODUCT(LTA!J50:AN50,LTA!J$102:AN$102,LTA!J$105:AN$105)</f>
        <v>492.68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233.87</v>
      </c>
      <c r="Z50" s="35">
        <f>IEX!P50</f>
        <v>0</v>
      </c>
      <c r="AA50" s="76">
        <f>STOA!J50</f>
        <v>229.29000000000002</v>
      </c>
      <c r="AB50" s="76">
        <f>-STOA!P50</f>
        <v>0</v>
      </c>
      <c r="AC50">
        <f t="shared" si="0"/>
        <v>14.082304266862945</v>
      </c>
      <c r="AD50">
        <f t="shared" si="1"/>
        <v>1662.382489407297</v>
      </c>
      <c r="AE50">
        <f>'IDT-1'!F50</f>
        <v>0</v>
      </c>
      <c r="AF50" s="25"/>
      <c r="AG50">
        <f t="shared" si="2"/>
        <v>1662.382489407297</v>
      </c>
      <c r="AI50" s="35">
        <f>PXIL!J50</f>
        <v>0</v>
      </c>
      <c r="AJ50" s="35">
        <f>PXIL!P50</f>
        <v>0</v>
      </c>
      <c r="AK50" s="35">
        <f>RTM_IEX!J50</f>
        <v>38.659999999999997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12.204824482448243</v>
      </c>
      <c r="F51">
        <f>GT_Spot!T51</f>
        <v>0</v>
      </c>
      <c r="G51">
        <f>PPCL_NG!T51</f>
        <v>0</v>
      </c>
      <c r="H51">
        <f>PPCL_Spot!T51</f>
        <v>28.611933238732345</v>
      </c>
      <c r="I51">
        <f>Bawana_NG!T51</f>
        <v>69.610000000000014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375.63015465898872</v>
      </c>
      <c r="P51" s="37">
        <v>19.329999999999998</v>
      </c>
      <c r="Q51" s="37">
        <v>7.7399999999999993</v>
      </c>
      <c r="R51" s="39">
        <v>25.2</v>
      </c>
      <c r="S51" s="39">
        <v>0</v>
      </c>
      <c r="T51" s="38">
        <f>SUMPRODUCT(LTA!J51:AN51,LTA!J$101:AN$101,LTA!J$105:AN$105)</f>
        <v>108.35</v>
      </c>
      <c r="U51" s="38">
        <f>SUMPRODUCT(LTA!J51:AN51,LTA!J$102:AN$102,LTA!J$105:AN$105)</f>
        <v>451.96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244.51</v>
      </c>
      <c r="Z51" s="35">
        <f>IEX!P51</f>
        <v>0</v>
      </c>
      <c r="AA51" s="76">
        <f>STOA!J51</f>
        <v>229.19</v>
      </c>
      <c r="AB51" s="76">
        <f>-STOA!P51</f>
        <v>0</v>
      </c>
      <c r="AC51">
        <f t="shared" si="0"/>
        <v>14.261164783993422</v>
      </c>
      <c r="AD51">
        <f t="shared" si="1"/>
        <v>1683.4965475961758</v>
      </c>
      <c r="AE51">
        <f>'IDT-1'!F51</f>
        <v>0</v>
      </c>
      <c r="AF51" s="25"/>
      <c r="AG51">
        <f t="shared" si="2"/>
        <v>1683.4965475961758</v>
      </c>
      <c r="AI51" s="35">
        <f>PXIL!J51</f>
        <v>0</v>
      </c>
      <c r="AJ51" s="35">
        <f>PXIL!P51</f>
        <v>0</v>
      </c>
      <c r="AK51" s="35">
        <f>RTM_IEX!J51</f>
        <v>91.81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12.204824482448243</v>
      </c>
      <c r="F52">
        <f>GT_Spot!T52</f>
        <v>0</v>
      </c>
      <c r="G52">
        <f>PPCL_NG!T52</f>
        <v>24.168066554675626</v>
      </c>
      <c r="H52">
        <f>PPCL_Spot!T52</f>
        <v>23</v>
      </c>
      <c r="I52">
        <f>Bawana_NG!T52</f>
        <v>69.610000000000014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380.09716880893592</v>
      </c>
      <c r="P52" s="37">
        <v>19.329999999999998</v>
      </c>
      <c r="Q52" s="37">
        <v>7.7399999999999993</v>
      </c>
      <c r="R52" s="39">
        <v>25.2</v>
      </c>
      <c r="S52" s="39">
        <v>0</v>
      </c>
      <c r="T52" s="38">
        <f>SUMPRODUCT(LTA!J52:AN52,LTA!J$101:AN$101,LTA!J$105:AN$105)</f>
        <v>108.35</v>
      </c>
      <c r="U52" s="38">
        <f>SUMPRODUCT(LTA!J52:AN52,LTA!J$102:AN$102,LTA!J$105:AN$105)</f>
        <v>451.3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256.11</v>
      </c>
      <c r="Z52" s="35">
        <f>IEX!P52</f>
        <v>0</v>
      </c>
      <c r="AA52" s="76">
        <f>STOA!J52</f>
        <v>229.19</v>
      </c>
      <c r="AB52" s="76">
        <f>-STOA!P52</f>
        <v>0</v>
      </c>
      <c r="AC52">
        <f t="shared" si="0"/>
        <v>14.505883222706901</v>
      </c>
      <c r="AD52">
        <f t="shared" si="1"/>
        <v>1712.3849766233529</v>
      </c>
      <c r="AE52">
        <f>'IDT-1'!F52</f>
        <v>0</v>
      </c>
      <c r="AF52" s="25"/>
      <c r="AG52">
        <f t="shared" si="2"/>
        <v>1712.3849766233529</v>
      </c>
      <c r="AI52" s="35">
        <f>PXIL!J52</f>
        <v>0</v>
      </c>
      <c r="AJ52" s="35">
        <f>PXIL!P52</f>
        <v>0</v>
      </c>
      <c r="AK52" s="35">
        <f>RTM_IEX!J52</f>
        <v>86.98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12.204824482448243</v>
      </c>
      <c r="F53">
        <f>GT_Spot!T53</f>
        <v>0</v>
      </c>
      <c r="G53">
        <f>PPCL_NG!T53</f>
        <v>24.168066554675626</v>
      </c>
      <c r="H53">
        <f>PPCL_Spot!T53</f>
        <v>23</v>
      </c>
      <c r="I53">
        <f>Bawana_NG!T53</f>
        <v>69.610000000000014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380.17693538639651</v>
      </c>
      <c r="P53" s="37">
        <v>19.329999999999998</v>
      </c>
      <c r="Q53" s="37">
        <v>7.73</v>
      </c>
      <c r="R53" s="39">
        <v>25.2</v>
      </c>
      <c r="S53" s="39">
        <v>0</v>
      </c>
      <c r="T53" s="38">
        <f>SUMPRODUCT(LTA!J53:AN53,LTA!J$101:AN$101,LTA!J$105:AN$105)</f>
        <v>108.35</v>
      </c>
      <c r="U53" s="38">
        <f>SUMPRODUCT(LTA!J53:AN53,LTA!J$102:AN$102,LTA!J$105:AN$105)</f>
        <v>450.1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274.45999999999998</v>
      </c>
      <c r="Z53" s="35">
        <f>IEX!P53</f>
        <v>0</v>
      </c>
      <c r="AA53" s="76">
        <f>STOA!J53</f>
        <v>229.19</v>
      </c>
      <c r="AB53" s="76">
        <f>-STOA!P53</f>
        <v>0</v>
      </c>
      <c r="AC53">
        <f t="shared" si="0"/>
        <v>14.731673261957573</v>
      </c>
      <c r="AD53">
        <f t="shared" si="1"/>
        <v>1739.0389531615631</v>
      </c>
      <c r="AE53">
        <f>'IDT-1'!F53</f>
        <v>0</v>
      </c>
      <c r="AF53" s="25"/>
      <c r="AG53">
        <f t="shared" si="2"/>
        <v>1739.0389531615631</v>
      </c>
      <c r="AI53" s="35">
        <f>PXIL!J53</f>
        <v>0</v>
      </c>
      <c r="AJ53" s="35">
        <f>PXIL!P53</f>
        <v>0</v>
      </c>
      <c r="AK53" s="35">
        <f>RTM_IEX!J53</f>
        <v>96.64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12.204824482448243</v>
      </c>
      <c r="F54">
        <f>GT_Spot!T54</f>
        <v>0</v>
      </c>
      <c r="G54">
        <f>PPCL_NG!T54</f>
        <v>24.168066554675626</v>
      </c>
      <c r="H54">
        <f>PPCL_Spot!T54</f>
        <v>23</v>
      </c>
      <c r="I54">
        <f>Bawana_NG!T54</f>
        <v>69.610000000000014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380.17693538639651</v>
      </c>
      <c r="P54" s="37">
        <v>19.329999999999998</v>
      </c>
      <c r="Q54" s="37">
        <v>7.73</v>
      </c>
      <c r="R54" s="39">
        <v>25.2</v>
      </c>
      <c r="S54" s="39">
        <v>0</v>
      </c>
      <c r="T54" s="38">
        <f>SUMPRODUCT(LTA!J54:AN54,LTA!J$101:AN$101,LTA!J$105:AN$105)</f>
        <v>108.35</v>
      </c>
      <c r="U54" s="38">
        <f>SUMPRODUCT(LTA!J54:AN54,LTA!J$102:AN$102,LTA!J$105:AN$105)</f>
        <v>447.81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258.02999999999997</v>
      </c>
      <c r="Z54" s="35">
        <f>IEX!P54</f>
        <v>0</v>
      </c>
      <c r="AA54" s="76">
        <f>STOA!J54</f>
        <v>229.19</v>
      </c>
      <c r="AB54" s="76">
        <f>-STOA!P54</f>
        <v>0</v>
      </c>
      <c r="AC54">
        <f t="shared" si="0"/>
        <v>14.574341261957571</v>
      </c>
      <c r="AD54">
        <f t="shared" si="1"/>
        <v>1720.4662851615631</v>
      </c>
      <c r="AE54">
        <f>'IDT-1'!F54</f>
        <v>0</v>
      </c>
      <c r="AF54" s="25"/>
      <c r="AG54">
        <f t="shared" si="2"/>
        <v>1720.4662851615631</v>
      </c>
      <c r="AI54" s="35">
        <f>PXIL!J54</f>
        <v>0</v>
      </c>
      <c r="AJ54" s="35">
        <f>PXIL!P54</f>
        <v>0</v>
      </c>
      <c r="AK54" s="35">
        <f>RTM_IEX!J54</f>
        <v>96.63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9.7698762450950785</v>
      </c>
      <c r="F55">
        <f>GT_Spot!T55</f>
        <v>0</v>
      </c>
      <c r="G55">
        <f>PPCL_NG!T55</f>
        <v>24.168066554675626</v>
      </c>
      <c r="H55">
        <f>PPCL_Spot!T55</f>
        <v>23</v>
      </c>
      <c r="I55">
        <f>Bawana_NG!T55</f>
        <v>69.610000000000014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381.81214462552691</v>
      </c>
      <c r="P55" s="37">
        <v>19.329999999999998</v>
      </c>
      <c r="Q55" s="37">
        <v>7.73</v>
      </c>
      <c r="R55" s="39">
        <v>25.2</v>
      </c>
      <c r="S55" s="39">
        <v>0</v>
      </c>
      <c r="T55" s="38">
        <f>SUMPRODUCT(LTA!J55:AN55,LTA!J$101:AN$101,LTA!J$105:AN$105)</f>
        <v>108.35</v>
      </c>
      <c r="U55" s="38">
        <f>SUMPRODUCT(LTA!J55:AN55,LTA!J$102:AN$102,LTA!J$105:AN$105)</f>
        <v>445.49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159.46</v>
      </c>
      <c r="Z55" s="35">
        <f>IEX!P55</f>
        <v>0</v>
      </c>
      <c r="AA55" s="76">
        <f>STOA!J55</f>
        <v>229.19</v>
      </c>
      <c r="AB55" s="76">
        <f>-STOA!P55</f>
        <v>0</v>
      </c>
      <c r="AC55">
        <f t="shared" si="0"/>
        <v>13.801375454372501</v>
      </c>
      <c r="AD55">
        <f t="shared" si="1"/>
        <v>1629.2195119709254</v>
      </c>
      <c r="AE55">
        <f>'IDT-1'!F55</f>
        <v>0</v>
      </c>
      <c r="AF55" s="25"/>
      <c r="AG55">
        <f t="shared" si="2"/>
        <v>1629.2195119709254</v>
      </c>
      <c r="AI55" s="35">
        <f>PXIL!J55</f>
        <v>0</v>
      </c>
      <c r="AJ55" s="35">
        <f>PXIL!P55</f>
        <v>0</v>
      </c>
      <c r="AK55" s="35">
        <f>RTM_IEX!J55</f>
        <v>106.3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9.7698762450950785</v>
      </c>
      <c r="F56">
        <f>GT_Spot!T56</f>
        <v>0</v>
      </c>
      <c r="G56">
        <f>PPCL_NG!T56</f>
        <v>24.168066554675626</v>
      </c>
      <c r="H56">
        <f>PPCL_Spot!T56</f>
        <v>4.997827031725337</v>
      </c>
      <c r="I56">
        <f>Bawana_NG!T56</f>
        <v>69.610000000000014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381.81214462552691</v>
      </c>
      <c r="P56" s="37">
        <v>19.329999999999998</v>
      </c>
      <c r="Q56" s="37">
        <v>7.73</v>
      </c>
      <c r="R56" s="39">
        <v>25.2</v>
      </c>
      <c r="S56" s="39">
        <v>0</v>
      </c>
      <c r="T56" s="38">
        <f>SUMPRODUCT(LTA!J56:AN56,LTA!J$101:AN$101,LTA!J$105:AN$105)</f>
        <v>108.31</v>
      </c>
      <c r="U56" s="38">
        <f>SUMPRODUCT(LTA!J56:AN56,LTA!J$102:AN$102,LTA!J$105:AN$105)</f>
        <v>441.58000000000004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143.99</v>
      </c>
      <c r="Z56" s="35">
        <f>IEX!P56</f>
        <v>0</v>
      </c>
      <c r="AA56" s="76">
        <f>STOA!J56</f>
        <v>229.19</v>
      </c>
      <c r="AB56" s="76">
        <f>-STOA!P56</f>
        <v>0</v>
      </c>
      <c r="AC56">
        <f t="shared" si="0"/>
        <v>13.527601201438992</v>
      </c>
      <c r="AD56">
        <f t="shared" si="1"/>
        <v>1596.9011132555841</v>
      </c>
      <c r="AE56">
        <f>'IDT-1'!F56</f>
        <v>0</v>
      </c>
      <c r="AF56" s="25"/>
      <c r="AG56">
        <f t="shared" si="2"/>
        <v>1596.9011132555841</v>
      </c>
      <c r="AI56" s="35">
        <f>PXIL!J56</f>
        <v>0</v>
      </c>
      <c r="AJ56" s="35">
        <f>PXIL!P56</f>
        <v>0</v>
      </c>
      <c r="AK56" s="35">
        <f>RTM_IEX!J56</f>
        <v>111.13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9.7698762450950785</v>
      </c>
      <c r="F57">
        <f>GT_Spot!T57</f>
        <v>0</v>
      </c>
      <c r="G57">
        <f>PPCL_NG!T57</f>
        <v>24.168066554675626</v>
      </c>
      <c r="H57">
        <f>PPCL_Spot!T57</f>
        <v>4.9976201808662548</v>
      </c>
      <c r="I57">
        <f>Bawana_NG!T57</f>
        <v>69.610000000000014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384.67609135070018</v>
      </c>
      <c r="P57" s="37">
        <v>19.329999999999998</v>
      </c>
      <c r="Q57" s="37">
        <v>26.74</v>
      </c>
      <c r="R57" s="39">
        <v>25.2</v>
      </c>
      <c r="S57" s="39">
        <v>0</v>
      </c>
      <c r="T57" s="38">
        <f>SUMPRODUCT(LTA!J57:AN57,LTA!J$101:AN$101,LTA!J$105:AN$105)</f>
        <v>106.31</v>
      </c>
      <c r="U57" s="38">
        <f>SUMPRODUCT(LTA!J57:AN57,LTA!J$102:AN$102,LTA!J$105:AN$105)</f>
        <v>476.09999999999997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198.11</v>
      </c>
      <c r="Z57" s="35">
        <f>IEX!P57</f>
        <v>0</v>
      </c>
      <c r="AA57" s="76">
        <f>STOA!J57</f>
        <v>229.19</v>
      </c>
      <c r="AB57" s="76">
        <f>-STOA!P57</f>
        <v>0</v>
      </c>
      <c r="AC57">
        <f t="shared" si="0"/>
        <v>13.870940616383233</v>
      </c>
      <c r="AD57">
        <f t="shared" si="1"/>
        <v>1637.4315137149542</v>
      </c>
      <c r="AE57">
        <f>'IDT-1'!F57</f>
        <v>0</v>
      </c>
      <c r="AF57" s="25"/>
      <c r="AG57">
        <f t="shared" si="2"/>
        <v>1637.4315137149542</v>
      </c>
      <c r="AI57" s="35">
        <f>PXIL!J57</f>
        <v>0</v>
      </c>
      <c r="AJ57" s="35">
        <f>PXIL!P57</f>
        <v>0</v>
      </c>
      <c r="AK57" s="35">
        <f>RTM_IEX!J57</f>
        <v>43.49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9.7698762450950785</v>
      </c>
      <c r="F58">
        <f>GT_Spot!T58</f>
        <v>0</v>
      </c>
      <c r="G58">
        <f>PPCL_NG!T58</f>
        <v>24.168066554675626</v>
      </c>
      <c r="H58">
        <f>PPCL_Spot!T58</f>
        <v>4.9976201808662548</v>
      </c>
      <c r="I58">
        <f>Bawana_NG!T58</f>
        <v>69.610000000000014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381.89804862552694</v>
      </c>
      <c r="P58" s="37">
        <v>19.329999999999998</v>
      </c>
      <c r="Q58" s="37">
        <v>7.73</v>
      </c>
      <c r="R58" s="39">
        <v>25.2</v>
      </c>
      <c r="S58" s="39">
        <v>0</v>
      </c>
      <c r="T58" s="38">
        <f>SUMPRODUCT(LTA!J58:AN58,LTA!J$101:AN$101,LTA!J$105:AN$105)</f>
        <v>103.64</v>
      </c>
      <c r="U58" s="38">
        <f>SUMPRODUCT(LTA!J58:AN58,LTA!J$102:AN$102,LTA!J$105:AN$105)</f>
        <v>471.29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260.93</v>
      </c>
      <c r="Z58" s="35">
        <f>IEX!P58</f>
        <v>0</v>
      </c>
      <c r="AA58" s="76">
        <f>STOA!J58</f>
        <v>229.19</v>
      </c>
      <c r="AB58" s="76">
        <f>-STOA!P58</f>
        <v>0</v>
      </c>
      <c r="AC58">
        <f t="shared" si="0"/>
        <v>14.315065057491777</v>
      </c>
      <c r="AD58">
        <f t="shared" si="1"/>
        <v>1689.8593465486724</v>
      </c>
      <c r="AE58">
        <f>'IDT-1'!F58</f>
        <v>0</v>
      </c>
      <c r="AF58" s="25"/>
      <c r="AG58">
        <f t="shared" si="2"/>
        <v>1689.8593465486724</v>
      </c>
      <c r="AI58" s="35">
        <f>PXIL!J58</f>
        <v>0</v>
      </c>
      <c r="AJ58" s="35">
        <f>PXIL!P58</f>
        <v>0</v>
      </c>
      <c r="AK58" s="35">
        <f>RTM_IEX!J58</f>
        <v>62.81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9.7698762450950785</v>
      </c>
      <c r="F59">
        <f>GT_Spot!T59</f>
        <v>0</v>
      </c>
      <c r="G59">
        <f>PPCL_NG!T59</f>
        <v>24.168066554675626</v>
      </c>
      <c r="H59">
        <f>PPCL_Spot!T59</f>
        <v>4.9976201808662548</v>
      </c>
      <c r="I59">
        <f>Bawana_NG!T59</f>
        <v>69.610000000000014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478.42088211156982</v>
      </c>
      <c r="P59" s="37">
        <v>75.326705300909722</v>
      </c>
      <c r="Q59" s="37">
        <v>26.74</v>
      </c>
      <c r="R59" s="39">
        <v>25.2</v>
      </c>
      <c r="S59" s="39">
        <v>0</v>
      </c>
      <c r="T59" s="38">
        <f>SUMPRODUCT(LTA!J59:AN59,LTA!J$101:AN$101,LTA!J$105:AN$105)</f>
        <v>100.43</v>
      </c>
      <c r="U59" s="38">
        <f>SUMPRODUCT(LTA!J59:AN59,LTA!J$102:AN$102,LTA!J$105:AN$105)</f>
        <v>553.95000000000005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21.26</v>
      </c>
      <c r="Z59" s="35">
        <f>IEX!P59</f>
        <v>0</v>
      </c>
      <c r="AA59" s="76">
        <f>STOA!J59</f>
        <v>229.29000000000002</v>
      </c>
      <c r="AB59" s="76">
        <f>-STOA!P59</f>
        <v>0</v>
      </c>
      <c r="AC59">
        <f t="shared" si="0"/>
        <v>14.695077183302178</v>
      </c>
      <c r="AD59">
        <f t="shared" si="1"/>
        <v>1734.7188732098145</v>
      </c>
      <c r="AE59">
        <f>'IDT-1'!F59</f>
        <v>0</v>
      </c>
      <c r="AF59" s="25"/>
      <c r="AG59">
        <f t="shared" si="2"/>
        <v>1734.7188732098145</v>
      </c>
      <c r="AI59" s="35">
        <f>PXIL!J59</f>
        <v>0</v>
      </c>
      <c r="AJ59" s="35">
        <f>PXIL!P59</f>
        <v>0</v>
      </c>
      <c r="AK59" s="35">
        <f>RTM_IEX!J59</f>
        <v>96.64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9.7698762450950785</v>
      </c>
      <c r="F60">
        <f>GT_Spot!T60</f>
        <v>0</v>
      </c>
      <c r="G60">
        <f>PPCL_NG!T60</f>
        <v>24.168066554675626</v>
      </c>
      <c r="H60">
        <f>PPCL_Spot!T60</f>
        <v>4.9976201808662548</v>
      </c>
      <c r="I60">
        <f>Bawana_NG!T60</f>
        <v>69.610000000000014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562.65088211156967</v>
      </c>
      <c r="P60" s="37">
        <v>75.326705300909722</v>
      </c>
      <c r="Q60" s="37">
        <v>26.74</v>
      </c>
      <c r="R60" s="39">
        <v>25.2</v>
      </c>
      <c r="S60" s="39">
        <v>0</v>
      </c>
      <c r="T60" s="38">
        <f>SUMPRODUCT(LTA!J60:AN60,LTA!J$101:AN$101,LTA!J$105:AN$105)</f>
        <v>99.01</v>
      </c>
      <c r="U60" s="38">
        <f>SUMPRODUCT(LTA!J60:AN60,LTA!J$102:AN$102,LTA!J$105:AN$105)</f>
        <v>503.31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64.75</v>
      </c>
      <c r="Z60" s="35">
        <f>IEX!P60</f>
        <v>0</v>
      </c>
      <c r="AA60" s="76">
        <f>STOA!J60</f>
        <v>229.29000000000002</v>
      </c>
      <c r="AB60" s="76">
        <f>-STOA!P60</f>
        <v>0</v>
      </c>
      <c r="AC60">
        <f t="shared" si="0"/>
        <v>14.924733183302175</v>
      </c>
      <c r="AD60">
        <f t="shared" si="1"/>
        <v>1761.829217209814</v>
      </c>
      <c r="AE60">
        <f>'IDT-1'!F60</f>
        <v>0</v>
      </c>
      <c r="AF60" s="25"/>
      <c r="AG60">
        <f t="shared" si="2"/>
        <v>1761.829217209814</v>
      </c>
      <c r="AI60" s="35">
        <f>PXIL!J60</f>
        <v>0</v>
      </c>
      <c r="AJ60" s="35">
        <f>PXIL!P60</f>
        <v>0</v>
      </c>
      <c r="AK60" s="35">
        <f>RTM_IEX!J60</f>
        <v>48.32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9.7698762450950785</v>
      </c>
      <c r="F61">
        <f>GT_Spot!T61</f>
        <v>0</v>
      </c>
      <c r="G61">
        <f>PPCL_NG!T61</f>
        <v>24.168066554675626</v>
      </c>
      <c r="H61">
        <f>PPCL_Spot!T61</f>
        <v>4.9976201808662548</v>
      </c>
      <c r="I61">
        <f>Bawana_NG!T61</f>
        <v>69.610000000000014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601.10146566791821</v>
      </c>
      <c r="P61" s="37">
        <v>75.327129082663205</v>
      </c>
      <c r="Q61" s="37">
        <v>26.74</v>
      </c>
      <c r="R61" s="39">
        <v>25.2</v>
      </c>
      <c r="S61" s="39">
        <v>0</v>
      </c>
      <c r="T61" s="38">
        <f>SUMPRODUCT(LTA!J61:AN61,LTA!J$101:AN$101,LTA!J$105:AN$105)</f>
        <v>94.61</v>
      </c>
      <c r="U61" s="38">
        <f>SUMPRODUCT(LTA!J61:AN61,LTA!J$102:AN$102,LTA!J$105:AN$105)</f>
        <v>491.31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98.57</v>
      </c>
      <c r="Z61" s="35">
        <f>IEX!P61</f>
        <v>0</v>
      </c>
      <c r="AA61" s="76">
        <f>STOA!J61</f>
        <v>229.29000000000002</v>
      </c>
      <c r="AB61" s="76">
        <f>-STOA!P61</f>
        <v>0</v>
      </c>
      <c r="AC61">
        <f t="shared" si="0"/>
        <v>15.312905644942234</v>
      </c>
      <c r="AD61">
        <f t="shared" si="1"/>
        <v>1807.6520520862762</v>
      </c>
      <c r="AE61">
        <f>'IDT-1'!F61</f>
        <v>0</v>
      </c>
      <c r="AF61" s="25"/>
      <c r="AG61">
        <f t="shared" si="2"/>
        <v>1807.6520520862762</v>
      </c>
      <c r="AI61" s="35">
        <f>PXIL!J61</f>
        <v>0</v>
      </c>
      <c r="AJ61" s="35">
        <f>PXIL!P61</f>
        <v>0</v>
      </c>
      <c r="AK61" s="35">
        <f>RTM_IEX!J61</f>
        <v>38.659999999999997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9.1852148813341898</v>
      </c>
      <c r="F62">
        <f>GT_Spot!T62</f>
        <v>0</v>
      </c>
      <c r="G62">
        <f>PPCL_NG!T62</f>
        <v>24.168066554675626</v>
      </c>
      <c r="H62">
        <f>PPCL_Spot!T62</f>
        <v>4.9976201808662548</v>
      </c>
      <c r="I62">
        <f>Bawana_NG!T62</f>
        <v>69.610000000000014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598.78855086427757</v>
      </c>
      <c r="P62" s="37">
        <v>75.327129082663205</v>
      </c>
      <c r="Q62" s="37">
        <v>26.74</v>
      </c>
      <c r="R62" s="39">
        <v>25.2</v>
      </c>
      <c r="S62" s="39">
        <v>0</v>
      </c>
      <c r="T62" s="38">
        <f>SUMPRODUCT(LTA!J62:AN62,LTA!J$101:AN$101,LTA!J$105:AN$105)</f>
        <v>88.91</v>
      </c>
      <c r="U62" s="38">
        <f>SUMPRODUCT(LTA!J62:AN62,LTA!J$102:AN$102,LTA!J$105:AN$105)</f>
        <v>484.6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129.5</v>
      </c>
      <c r="Z62" s="35">
        <f>IEX!P62</f>
        <v>0</v>
      </c>
      <c r="AA62" s="76">
        <f>STOA!J62</f>
        <v>229.29000000000002</v>
      </c>
      <c r="AB62" s="76">
        <f>-STOA!P62</f>
        <v>0</v>
      </c>
      <c r="AC62">
        <f t="shared" si="0"/>
        <v>15.444134005136062</v>
      </c>
      <c r="AD62">
        <f t="shared" si="1"/>
        <v>1823.143247558681</v>
      </c>
      <c r="AE62">
        <f>'IDT-1'!F62</f>
        <v>0</v>
      </c>
      <c r="AF62" s="25"/>
      <c r="AG62">
        <f t="shared" si="2"/>
        <v>1823.143247558681</v>
      </c>
      <c r="AI62" s="35">
        <f>PXIL!J62</f>
        <v>0</v>
      </c>
      <c r="AJ62" s="35">
        <f>PXIL!P62</f>
        <v>0</v>
      </c>
      <c r="AK62" s="35">
        <f>RTM_IEX!J62</f>
        <v>38.659999999999997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9.1852148813341898</v>
      </c>
      <c r="F63">
        <f>GT_Spot!T63</f>
        <v>0</v>
      </c>
      <c r="G63">
        <f>PPCL_NG!T63</f>
        <v>24.168066554675626</v>
      </c>
      <c r="H63">
        <f>PPCL_Spot!T63</f>
        <v>4.9976201808662548</v>
      </c>
      <c r="I63">
        <f>Bawana_NG!T63</f>
        <v>69.610000000000014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598.75767227568645</v>
      </c>
      <c r="P63" s="37">
        <v>75.327129082663205</v>
      </c>
      <c r="Q63" s="37">
        <v>26.74</v>
      </c>
      <c r="R63" s="39">
        <v>25.2</v>
      </c>
      <c r="S63" s="39">
        <v>0</v>
      </c>
      <c r="T63" s="38">
        <f>SUMPRODUCT(LTA!J63:AN63,LTA!J$101:AN$101,LTA!J$105:AN$105)</f>
        <v>82.960000000000008</v>
      </c>
      <c r="U63" s="38">
        <f>SUMPRODUCT(LTA!J63:AN63,LTA!J$102:AN$102,LTA!J$105:AN$105)</f>
        <v>476.90999999999997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150.76</v>
      </c>
      <c r="Z63" s="35">
        <f>IEX!P63</f>
        <v>0</v>
      </c>
      <c r="AA63" s="76">
        <f>STOA!J63</f>
        <v>229.56</v>
      </c>
      <c r="AB63" s="76">
        <f>-STOA!P63</f>
        <v>0</v>
      </c>
      <c r="AC63">
        <f t="shared" si="0"/>
        <v>15.550722624991897</v>
      </c>
      <c r="AD63">
        <f t="shared" si="1"/>
        <v>1835.7257803502339</v>
      </c>
      <c r="AE63">
        <f>'IDT-1'!F63</f>
        <v>0</v>
      </c>
      <c r="AF63" s="25"/>
      <c r="AG63">
        <f t="shared" si="2"/>
        <v>1835.7257803502339</v>
      </c>
      <c r="AI63" s="35">
        <f>PXIL!J63</f>
        <v>0</v>
      </c>
      <c r="AJ63" s="35">
        <f>PXIL!P63</f>
        <v>0</v>
      </c>
      <c r="AK63" s="35">
        <f>RTM_IEX!J63</f>
        <v>43.49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9.1852148813341898</v>
      </c>
      <c r="F64">
        <f>GT_Spot!T64</f>
        <v>0</v>
      </c>
      <c r="G64">
        <f>PPCL_NG!T64</f>
        <v>24.168066554675626</v>
      </c>
      <c r="H64">
        <f>PPCL_Spot!T64</f>
        <v>4.9976201808662548</v>
      </c>
      <c r="I64">
        <f>Bawana_NG!T64</f>
        <v>69.610000000000014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598.95767227568649</v>
      </c>
      <c r="P64" s="37">
        <v>75.327129082663205</v>
      </c>
      <c r="Q64" s="37">
        <v>26.74</v>
      </c>
      <c r="R64" s="39">
        <v>25.2</v>
      </c>
      <c r="S64" s="39">
        <v>0</v>
      </c>
      <c r="T64" s="38">
        <f>SUMPRODUCT(LTA!J64:AN64,LTA!J$101:AN$101,LTA!J$105:AN$105)</f>
        <v>78</v>
      </c>
      <c r="U64" s="38">
        <f>SUMPRODUCT(LTA!J64:AN64,LTA!J$102:AN$102,LTA!J$105:AN$105)</f>
        <v>468.19999999999993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166.22</v>
      </c>
      <c r="Z64" s="35">
        <f>IEX!P64</f>
        <v>0</v>
      </c>
      <c r="AA64" s="76">
        <f>STOA!J64</f>
        <v>229.56</v>
      </c>
      <c r="AB64" s="76">
        <f>-STOA!P64</f>
        <v>0</v>
      </c>
      <c r="AC64">
        <f t="shared" si="0"/>
        <v>15.608010624991893</v>
      </c>
      <c r="AD64">
        <f t="shared" si="1"/>
        <v>1842.4884923502336</v>
      </c>
      <c r="AE64">
        <f>'IDT-1'!F64</f>
        <v>0</v>
      </c>
      <c r="AF64" s="25"/>
      <c r="AG64">
        <f t="shared" si="2"/>
        <v>1842.4884923502336</v>
      </c>
      <c r="AI64" s="35">
        <f>PXIL!J64</f>
        <v>0</v>
      </c>
      <c r="AJ64" s="35">
        <f>PXIL!P64</f>
        <v>0</v>
      </c>
      <c r="AK64" s="35">
        <f>RTM_IEX!J64</f>
        <v>48.32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9.1852148813341898</v>
      </c>
      <c r="F65">
        <f>GT_Spot!T65</f>
        <v>0</v>
      </c>
      <c r="G65">
        <f>PPCL_NG!T65</f>
        <v>24.168066554675626</v>
      </c>
      <c r="H65">
        <f>PPCL_Spot!T65</f>
        <v>4.9976201808662548</v>
      </c>
      <c r="I65">
        <f>Bawana_NG!T65</f>
        <v>69.610000000000014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599.35650516298949</v>
      </c>
      <c r="P65" s="37">
        <v>75.327129082663205</v>
      </c>
      <c r="Q65" s="37">
        <v>26.74</v>
      </c>
      <c r="R65" s="39">
        <v>25.2</v>
      </c>
      <c r="S65" s="39">
        <v>0</v>
      </c>
      <c r="T65" s="38">
        <f>SUMPRODUCT(LTA!J65:AN65,LTA!J$101:AN$101,LTA!J$105:AN$105)</f>
        <v>71.05</v>
      </c>
      <c r="U65" s="38">
        <f>SUMPRODUCT(LTA!J65:AN65,LTA!J$102:AN$102,LTA!J$105:AN$105)</f>
        <v>452.07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179.75</v>
      </c>
      <c r="Z65" s="35">
        <f>IEX!P65</f>
        <v>0</v>
      </c>
      <c r="AA65" s="76">
        <f>STOA!J65</f>
        <v>229.56</v>
      </c>
      <c r="AB65" s="76">
        <f>-STOA!P65</f>
        <v>0</v>
      </c>
      <c r="AC65">
        <f t="shared" si="0"/>
        <v>15.57171282124524</v>
      </c>
      <c r="AD65">
        <f t="shared" si="1"/>
        <v>1838.2036230412837</v>
      </c>
      <c r="AE65">
        <f>'IDT-1'!F65</f>
        <v>0</v>
      </c>
      <c r="AF65" s="25"/>
      <c r="AG65">
        <f t="shared" si="2"/>
        <v>1838.2036230412837</v>
      </c>
      <c r="AI65" s="35">
        <f>PXIL!J65</f>
        <v>0</v>
      </c>
      <c r="AJ65" s="35">
        <f>PXIL!P65</f>
        <v>0</v>
      </c>
      <c r="AK65" s="35">
        <f>RTM_IEX!J65</f>
        <v>53.15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3.6107999999999998</v>
      </c>
      <c r="E66">
        <f>GT_NG!T66</f>
        <v>9.1852148813341898</v>
      </c>
      <c r="F66">
        <f>GT_Spot!T66</f>
        <v>0</v>
      </c>
      <c r="G66">
        <f>PPCL_NG!T66</f>
        <v>24.168066554675626</v>
      </c>
      <c r="H66">
        <f>PPCL_Spot!T66</f>
        <v>5</v>
      </c>
      <c r="I66">
        <f>Bawana_NG!T66</f>
        <v>69.610000000000014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599.35650516298949</v>
      </c>
      <c r="P66" s="37">
        <v>75.327129082663205</v>
      </c>
      <c r="Q66" s="37">
        <v>26.74</v>
      </c>
      <c r="R66" s="39">
        <v>25.2</v>
      </c>
      <c r="S66" s="39">
        <v>0</v>
      </c>
      <c r="T66" s="38">
        <f>SUMPRODUCT(LTA!J66:AN66,LTA!J$101:AN$101,LTA!J$105:AN$105)</f>
        <v>63.09</v>
      </c>
      <c r="U66" s="38">
        <f>SUMPRODUCT(LTA!J66:AN66,LTA!J$102:AN$102,LTA!J$105:AN$105)</f>
        <v>442.32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184.58</v>
      </c>
      <c r="Z66" s="35">
        <f>IEX!P66</f>
        <v>0</v>
      </c>
      <c r="AA66" s="76">
        <f>STOA!J66</f>
        <v>229.56</v>
      </c>
      <c r="AB66" s="76">
        <f>-STOA!P66</f>
        <v>0</v>
      </c>
      <c r="AC66">
        <f t="shared" si="0"/>
        <v>15.463540811725963</v>
      </c>
      <c r="AD66">
        <f t="shared" si="1"/>
        <v>1825.4341748699364</v>
      </c>
      <c r="AE66">
        <f>'IDT-1'!F66</f>
        <v>0</v>
      </c>
      <c r="AF66" s="25"/>
      <c r="AG66">
        <f t="shared" si="2"/>
        <v>1825.4341748699364</v>
      </c>
      <c r="AI66" s="35">
        <f>PXIL!J66</f>
        <v>0</v>
      </c>
      <c r="AJ66" s="35">
        <f>PXIL!P66</f>
        <v>0</v>
      </c>
      <c r="AK66" s="35">
        <f>RTM_IEX!J66</f>
        <v>53.15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3.6107999999999998</v>
      </c>
      <c r="E67">
        <f>GT_NG!T67</f>
        <v>9.1852148813341898</v>
      </c>
      <c r="F67">
        <f>GT_Spot!T67</f>
        <v>0</v>
      </c>
      <c r="G67">
        <f>PPCL_NG!T67</f>
        <v>24.168066554675626</v>
      </c>
      <c r="H67">
        <f>PPCL_Spot!T67</f>
        <v>5</v>
      </c>
      <c r="I67">
        <f>Bawana_NG!T67</f>
        <v>69.610000000000014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635.20813261397961</v>
      </c>
      <c r="P67" s="37">
        <v>75.327129082663205</v>
      </c>
      <c r="Q67" s="37">
        <v>26.74</v>
      </c>
      <c r="R67" s="39">
        <v>25.2</v>
      </c>
      <c r="S67" s="39">
        <v>0</v>
      </c>
      <c r="T67" s="38">
        <f>SUMPRODUCT(LTA!J67:AN67,LTA!J$101:AN$101,LTA!J$105:AN$105)</f>
        <v>53.97</v>
      </c>
      <c r="U67" s="38">
        <f>SUMPRODUCT(LTA!J67:AN67,LTA!J$102:AN$102,LTA!J$105:AN$105)</f>
        <v>433.43000000000006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188.45</v>
      </c>
      <c r="Z67" s="35">
        <f>IEX!P67</f>
        <v>0</v>
      </c>
      <c r="AA67" s="76">
        <f>STOA!J67</f>
        <v>229.84</v>
      </c>
      <c r="AB67" s="76">
        <f>-STOA!P67</f>
        <v>0</v>
      </c>
      <c r="AC67">
        <f t="shared" si="0"/>
        <v>15.607698482314282</v>
      </c>
      <c r="AD67">
        <f t="shared" si="1"/>
        <v>1842.4516446503383</v>
      </c>
      <c r="AE67">
        <f>'IDT-1'!F67</f>
        <v>0</v>
      </c>
      <c r="AF67" s="25"/>
      <c r="AG67">
        <f t="shared" si="2"/>
        <v>1842.4516446503383</v>
      </c>
      <c r="AI67" s="35">
        <f>PXIL!J67</f>
        <v>0</v>
      </c>
      <c r="AJ67" s="35">
        <f>PXIL!P67</f>
        <v>0</v>
      </c>
      <c r="AK67" s="35">
        <f>RTM_IEX!J67</f>
        <v>48.32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3.6107999999999998</v>
      </c>
      <c r="E68">
        <f>GT_NG!T68</f>
        <v>9.1852148813341898</v>
      </c>
      <c r="F68">
        <f>GT_Spot!T68</f>
        <v>0</v>
      </c>
      <c r="G68">
        <f>PPCL_NG!T68</f>
        <v>24.168066554675626</v>
      </c>
      <c r="H68">
        <f>PPCL_Spot!T68</f>
        <v>5</v>
      </c>
      <c r="I68">
        <f>Bawana_NG!T68</f>
        <v>69.610000000000014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638.05647967882066</v>
      </c>
      <c r="P68" s="37">
        <v>75.327129082663205</v>
      </c>
      <c r="Q68" s="37">
        <v>26.74</v>
      </c>
      <c r="R68" s="39">
        <v>25.2</v>
      </c>
      <c r="S68" s="39">
        <v>0</v>
      </c>
      <c r="T68" s="38">
        <f>SUMPRODUCT(LTA!J68:AN68,LTA!J$101:AN$101,LTA!J$105:AN$105)</f>
        <v>46.06</v>
      </c>
      <c r="U68" s="38">
        <f>SUMPRODUCT(LTA!J68:AN68,LTA!J$102:AN$102,LTA!J$105:AN$105)</f>
        <v>423.61000000000007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195.21</v>
      </c>
      <c r="Z68" s="35">
        <f>IEX!P68</f>
        <v>0</v>
      </c>
      <c r="AA68" s="76">
        <f>STOA!J68</f>
        <v>229.84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15.458332597658949</v>
      </c>
      <c r="AD68">
        <f t="shared" ref="AD68:AD98" si="4">SUM(B68:AB68,AI68:AV68)-AC68</f>
        <v>1824.819357599835</v>
      </c>
      <c r="AE68">
        <f>'IDT-1'!F68</f>
        <v>0</v>
      </c>
      <c r="AF68" s="25"/>
      <c r="AG68">
        <f t="shared" ref="AG68:AG98" si="5">SUM(AD68:AF68)</f>
        <v>1824.819357599835</v>
      </c>
      <c r="AI68" s="35">
        <f>PXIL!J68</f>
        <v>0</v>
      </c>
      <c r="AJ68" s="35">
        <f>PXIL!P68</f>
        <v>0</v>
      </c>
      <c r="AK68" s="35">
        <f>RTM_IEX!J68</f>
        <v>38.659999999999997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3.6107999999999998</v>
      </c>
      <c r="E69">
        <f>GT_NG!T69</f>
        <v>9.1852148813341898</v>
      </c>
      <c r="F69">
        <f>GT_Spot!T69</f>
        <v>0</v>
      </c>
      <c r="G69">
        <f>PPCL_NG!T69</f>
        <v>24.168066554675626</v>
      </c>
      <c r="H69">
        <f>PPCL_Spot!T69</f>
        <v>5</v>
      </c>
      <c r="I69">
        <f>Bawana_NG!T69</f>
        <v>69.610000000000014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640.69212168975946</v>
      </c>
      <c r="P69" s="37">
        <v>56.6</v>
      </c>
      <c r="Q69" s="37">
        <v>26.74</v>
      </c>
      <c r="R69" s="39">
        <v>25.2</v>
      </c>
      <c r="S69" s="39">
        <v>0</v>
      </c>
      <c r="T69" s="38">
        <f>SUMPRODUCT(LTA!J69:AN69,LTA!J$101:AN$101,LTA!J$105:AN$105)</f>
        <v>37.11</v>
      </c>
      <c r="U69" s="38">
        <f>SUMPRODUCT(LTA!J69:AN69,LTA!J$102:AN$102,LTA!J$105:AN$105)</f>
        <v>429.92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197.15</v>
      </c>
      <c r="Z69" s="35">
        <f>IEX!P69</f>
        <v>0</v>
      </c>
      <c r="AA69" s="76">
        <f>STOA!J69</f>
        <v>229.84</v>
      </c>
      <c r="AB69" s="76">
        <f>-STOA!P69</f>
        <v>0</v>
      </c>
      <c r="AC69">
        <f t="shared" si="3"/>
        <v>15.398428106256461</v>
      </c>
      <c r="AD69">
        <f t="shared" si="4"/>
        <v>1817.7477750195128</v>
      </c>
      <c r="AE69">
        <f>'IDT-1'!F69</f>
        <v>0</v>
      </c>
      <c r="AF69" s="25"/>
      <c r="AG69">
        <f t="shared" si="5"/>
        <v>1817.7477750195128</v>
      </c>
      <c r="AI69" s="35">
        <f>PXIL!J69</f>
        <v>0</v>
      </c>
      <c r="AJ69" s="35">
        <f>PXIL!P69</f>
        <v>0</v>
      </c>
      <c r="AK69" s="35">
        <f>RTM_IEX!J69</f>
        <v>48.32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3.6107999999999998</v>
      </c>
      <c r="E70">
        <f>GT_NG!T70</f>
        <v>9.1852148813341898</v>
      </c>
      <c r="F70">
        <f>GT_Spot!T70</f>
        <v>0</v>
      </c>
      <c r="G70">
        <f>PPCL_NG!T70</f>
        <v>24.168066554675626</v>
      </c>
      <c r="H70">
        <f>PPCL_Spot!T70</f>
        <v>5</v>
      </c>
      <c r="I70">
        <f>Bawana_NG!T70</f>
        <v>69.610000000000014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640.6921154737928</v>
      </c>
      <c r="P70" s="37">
        <v>56.6</v>
      </c>
      <c r="Q70" s="37">
        <v>26.74</v>
      </c>
      <c r="R70" s="39">
        <v>21.89</v>
      </c>
      <c r="S70" s="39">
        <v>0</v>
      </c>
      <c r="T70" s="38">
        <f>SUMPRODUCT(LTA!J70:AN70,LTA!J$101:AN$101,LTA!J$105:AN$105)</f>
        <v>28.05</v>
      </c>
      <c r="U70" s="38">
        <f>SUMPRODUCT(LTA!J70:AN70,LTA!J$102:AN$102,LTA!J$105:AN$105)</f>
        <v>451.99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198.11</v>
      </c>
      <c r="Z70" s="35">
        <f>IEX!P70</f>
        <v>0</v>
      </c>
      <c r="AA70" s="76">
        <f>STOA!J70</f>
        <v>229.84</v>
      </c>
      <c r="AB70" s="76">
        <f>-STOA!P70</f>
        <v>0</v>
      </c>
      <c r="AC70">
        <f t="shared" si="3"/>
        <v>15.285028054042341</v>
      </c>
      <c r="AD70">
        <f t="shared" si="4"/>
        <v>1804.3611688557603</v>
      </c>
      <c r="AE70">
        <f>'IDT-1'!F70</f>
        <v>0</v>
      </c>
      <c r="AF70" s="25"/>
      <c r="AG70">
        <f t="shared" si="5"/>
        <v>1804.3611688557603</v>
      </c>
      <c r="AI70" s="35">
        <f>PXIL!J70</f>
        <v>0</v>
      </c>
      <c r="AJ70" s="35">
        <f>PXIL!P70</f>
        <v>0</v>
      </c>
      <c r="AK70" s="35">
        <f>RTM_IEX!J70</f>
        <v>24.16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3.6107999999999998</v>
      </c>
      <c r="E71">
        <f>GT_NG!T71</f>
        <v>9.1852148813341898</v>
      </c>
      <c r="F71">
        <f>GT_Spot!T71</f>
        <v>0</v>
      </c>
      <c r="G71">
        <f>PPCL_NG!T71</f>
        <v>24.168066554675626</v>
      </c>
      <c r="H71">
        <f>PPCL_Spot!T71</f>
        <v>5</v>
      </c>
      <c r="I71">
        <f>Bawana_NG!T71</f>
        <v>69.610000000000014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651.84381989675865</v>
      </c>
      <c r="P71" s="37">
        <v>56.6</v>
      </c>
      <c r="Q71" s="37">
        <v>26.74</v>
      </c>
      <c r="R71" s="39">
        <v>19.45</v>
      </c>
      <c r="S71" s="39">
        <v>0</v>
      </c>
      <c r="T71" s="38">
        <f>SUMPRODUCT(LTA!J71:AN71,LTA!J$101:AN$101,LTA!J$105:AN$105)</f>
        <v>22.03</v>
      </c>
      <c r="U71" s="38">
        <f>SUMPRODUCT(LTA!J71:AN71,LTA!J$102:AN$102,LTA!J$105:AN$105)</f>
        <v>447.39000000000004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191.35</v>
      </c>
      <c r="Z71" s="35">
        <f>IEX!P71</f>
        <v>0</v>
      </c>
      <c r="AA71" s="76">
        <f>STOA!J71</f>
        <v>230.11</v>
      </c>
      <c r="AB71" s="76">
        <f>-STOA!P71</f>
        <v>0</v>
      </c>
      <c r="AC71">
        <f t="shared" si="3"/>
        <v>15.173910371195253</v>
      </c>
      <c r="AD71">
        <f t="shared" si="4"/>
        <v>1791.2439909615732</v>
      </c>
      <c r="AE71">
        <f>'IDT-1'!F71</f>
        <v>0</v>
      </c>
      <c r="AF71" s="25"/>
      <c r="AG71">
        <f t="shared" si="5"/>
        <v>1791.2439909615732</v>
      </c>
      <c r="AI71" s="35">
        <f>PXIL!J71</f>
        <v>0</v>
      </c>
      <c r="AJ71" s="35">
        <f>PXIL!P71</f>
        <v>0</v>
      </c>
      <c r="AK71" s="35">
        <f>RTM_IEX!J71</f>
        <v>19.329999999999998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3.6107999999999998</v>
      </c>
      <c r="E72">
        <f>GT_NG!T72</f>
        <v>9.1852148813341898</v>
      </c>
      <c r="F72">
        <f>GT_Spot!T72</f>
        <v>0</v>
      </c>
      <c r="G72">
        <f>PPCL_NG!T72</f>
        <v>24.168066554675626</v>
      </c>
      <c r="H72">
        <f>PPCL_Spot!T72</f>
        <v>5</v>
      </c>
      <c r="I72">
        <f>Bawana_NG!T72</f>
        <v>69.610000000000014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651.84381989675865</v>
      </c>
      <c r="P72" s="37">
        <v>56.6</v>
      </c>
      <c r="Q72" s="37">
        <v>26.74</v>
      </c>
      <c r="R72" s="39">
        <v>13.39</v>
      </c>
      <c r="S72" s="39">
        <v>0</v>
      </c>
      <c r="T72" s="38">
        <f>SUMPRODUCT(LTA!J72:AN72,LTA!J$101:AN$101,LTA!J$105:AN$105)</f>
        <v>14.11</v>
      </c>
      <c r="U72" s="38">
        <f>SUMPRODUCT(LTA!J72:AN72,LTA!J$102:AN$102,LTA!J$105:AN$105)</f>
        <v>441.22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194.25</v>
      </c>
      <c r="Z72" s="35">
        <f>IEX!P72</f>
        <v>0</v>
      </c>
      <c r="AA72" s="76">
        <f>STOA!J72</f>
        <v>230.11</v>
      </c>
      <c r="AB72" s="76">
        <f>-STOA!P72</f>
        <v>0</v>
      </c>
      <c r="AC72">
        <f t="shared" si="3"/>
        <v>15.069582371195255</v>
      </c>
      <c r="AD72">
        <f t="shared" si="4"/>
        <v>1778.9283189615733</v>
      </c>
      <c r="AE72">
        <f>'IDT-1'!F72</f>
        <v>0</v>
      </c>
      <c r="AF72" s="25"/>
      <c r="AG72">
        <f t="shared" si="5"/>
        <v>1778.9283189615733</v>
      </c>
      <c r="AI72" s="35">
        <f>PXIL!J72</f>
        <v>0</v>
      </c>
      <c r="AJ72" s="35">
        <f>PXIL!P72</f>
        <v>0</v>
      </c>
      <c r="AK72" s="35">
        <f>RTM_IEX!J72</f>
        <v>24.16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3.6107999999999998</v>
      </c>
      <c r="E73">
        <f>GT_NG!T73</f>
        <v>9.1852148813341898</v>
      </c>
      <c r="F73">
        <f>GT_Spot!T73</f>
        <v>0</v>
      </c>
      <c r="G73">
        <f>PPCL_NG!T73</f>
        <v>24.168066554675626</v>
      </c>
      <c r="H73">
        <f>PPCL_Spot!T73</f>
        <v>5</v>
      </c>
      <c r="I73">
        <f>Bawana_NG!T73</f>
        <v>69.610000000000014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651.80086789675863</v>
      </c>
      <c r="P73" s="37">
        <v>56.6</v>
      </c>
      <c r="Q73" s="37">
        <v>26.74</v>
      </c>
      <c r="R73" s="39">
        <v>9.1999999999999993</v>
      </c>
      <c r="S73" s="39">
        <v>0</v>
      </c>
      <c r="T73" s="38">
        <f>SUMPRODUCT(LTA!J73:AN73,LTA!J$101:AN$101,LTA!J$105:AN$105)</f>
        <v>6.13</v>
      </c>
      <c r="U73" s="38">
        <f>SUMPRODUCT(LTA!J73:AN73,LTA!J$102:AN$102,LTA!J$105:AN$105)</f>
        <v>438.01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185.55</v>
      </c>
      <c r="Z73" s="35">
        <f>IEX!P73</f>
        <v>0</v>
      </c>
      <c r="AA73" s="76">
        <f>STOA!J73</f>
        <v>230.11</v>
      </c>
      <c r="AB73" s="76">
        <f>-STOA!P73</f>
        <v>0</v>
      </c>
      <c r="AC73">
        <f t="shared" si="3"/>
        <v>14.866949574395253</v>
      </c>
      <c r="AD73">
        <f t="shared" si="4"/>
        <v>1755.0079997583732</v>
      </c>
      <c r="AE73">
        <f>'IDT-1'!F73</f>
        <v>0</v>
      </c>
      <c r="AF73" s="25"/>
      <c r="AG73">
        <f t="shared" si="5"/>
        <v>1755.0079997583732</v>
      </c>
      <c r="AI73" s="35">
        <f>PXIL!J73</f>
        <v>0</v>
      </c>
      <c r="AJ73" s="35">
        <f>PXIL!P73</f>
        <v>0</v>
      </c>
      <c r="AK73" s="35">
        <f>RTM_IEX!J73</f>
        <v>24.16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3.6107999999999998</v>
      </c>
      <c r="E74">
        <f>GT_NG!T74</f>
        <v>9.1852148813341898</v>
      </c>
      <c r="F74">
        <f>GT_Spot!T74</f>
        <v>0</v>
      </c>
      <c r="G74">
        <f>PPCL_NG!T74</f>
        <v>24.168066554675626</v>
      </c>
      <c r="H74">
        <f>PPCL_Spot!T74</f>
        <v>5</v>
      </c>
      <c r="I74">
        <f>Bawana_NG!T74</f>
        <v>69.610000000000014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668.70901921203313</v>
      </c>
      <c r="P74" s="37">
        <v>56.6</v>
      </c>
      <c r="Q74" s="37">
        <v>26.74</v>
      </c>
      <c r="R74" s="39">
        <v>6.1100000000000012</v>
      </c>
      <c r="S74" s="39">
        <v>0</v>
      </c>
      <c r="T74" s="38">
        <f>SUMPRODUCT(LTA!J74:AN74,LTA!J$101:AN$101,LTA!J$105:AN$105)</f>
        <v>3.25</v>
      </c>
      <c r="U74" s="38">
        <f>SUMPRODUCT(LTA!J74:AN74,LTA!J$102:AN$102,LTA!J$105:AN$105)</f>
        <v>435.16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83.66</v>
      </c>
      <c r="Z74" s="35">
        <f>IEX!P74</f>
        <v>0</v>
      </c>
      <c r="AA74" s="76">
        <f>STOA!J74</f>
        <v>230.11</v>
      </c>
      <c r="AB74" s="76">
        <f>-STOA!P74</f>
        <v>0</v>
      </c>
      <c r="AC74">
        <f t="shared" si="3"/>
        <v>14.649122045443558</v>
      </c>
      <c r="AD74">
        <f t="shared" si="4"/>
        <v>1729.2939786025993</v>
      </c>
      <c r="AE74">
        <f>'IDT-1'!F74</f>
        <v>0</v>
      </c>
      <c r="AF74" s="25"/>
      <c r="AG74">
        <f t="shared" si="5"/>
        <v>1729.2939786025993</v>
      </c>
      <c r="AI74" s="35">
        <f>PXIL!J74</f>
        <v>0</v>
      </c>
      <c r="AJ74" s="35">
        <f>PXIL!P74</f>
        <v>0</v>
      </c>
      <c r="AK74" s="35">
        <f>RTM_IEX!J74</f>
        <v>52.03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3.6107999999999998</v>
      </c>
      <c r="E75">
        <f>GT_NG!T75</f>
        <v>8.9845084409136042</v>
      </c>
      <c r="F75">
        <f>GT_Spot!T75</f>
        <v>0</v>
      </c>
      <c r="G75">
        <f>PPCL_NG!T75</f>
        <v>24.168066554675626</v>
      </c>
      <c r="H75">
        <f>PPCL_Spot!T75</f>
        <v>4.9976201808662548</v>
      </c>
      <c r="I75">
        <f>Bawana_NG!T75</f>
        <v>69.607569822650476</v>
      </c>
      <c r="J75">
        <f>Bawana_RLNG!T75</f>
        <v>0</v>
      </c>
      <c r="K75">
        <f>Bawana_Spot!T75</f>
        <v>66.81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698.7444633963504</v>
      </c>
      <c r="P75" s="37">
        <v>56.6</v>
      </c>
      <c r="Q75" s="37">
        <v>26.74</v>
      </c>
      <c r="R75" s="39">
        <v>0</v>
      </c>
      <c r="S75" s="39">
        <v>0</v>
      </c>
      <c r="T75" s="38">
        <f>SUMPRODUCT(LTA!J75:AN75,LTA!J$101:AN$101,LTA!J$105:AN$105)</f>
        <v>1.72</v>
      </c>
      <c r="U75" s="38">
        <f>SUMPRODUCT(LTA!J75:AN75,LTA!J$102:AN$102,LTA!J$105:AN$105)</f>
        <v>437.79999999999995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30.92</v>
      </c>
      <c r="Z75" s="35">
        <f>IEX!P75</f>
        <v>0</v>
      </c>
      <c r="AA75" s="76">
        <f>STOA!J75</f>
        <v>278.62</v>
      </c>
      <c r="AB75" s="76">
        <f>-STOA!P75</f>
        <v>0</v>
      </c>
      <c r="AC75">
        <f t="shared" si="3"/>
        <v>15.170089438521831</v>
      </c>
      <c r="AD75">
        <f t="shared" si="4"/>
        <v>1790.7929389569344</v>
      </c>
      <c r="AE75">
        <f>'IDT-1'!F75</f>
        <v>0</v>
      </c>
      <c r="AF75" s="25"/>
      <c r="AG75">
        <f t="shared" si="5"/>
        <v>1790.7929389569344</v>
      </c>
      <c r="AI75" s="35">
        <f>PXIL!J75</f>
        <v>0</v>
      </c>
      <c r="AJ75" s="35">
        <f>PXIL!P75</f>
        <v>0</v>
      </c>
      <c r="AK75" s="35">
        <f>RTM_IEX!J75</f>
        <v>96.64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3.6107999999999998</v>
      </c>
      <c r="E76">
        <f>GT_NG!T76</f>
        <v>8.9845084409136042</v>
      </c>
      <c r="F76">
        <f>GT_Spot!T76</f>
        <v>0</v>
      </c>
      <c r="G76">
        <f>PPCL_NG!T76</f>
        <v>24.168066554675626</v>
      </c>
      <c r="H76">
        <f>PPCL_Spot!T76</f>
        <v>4.9976201808662548</v>
      </c>
      <c r="I76">
        <f>Bawana_NG!T76</f>
        <v>69.607569822650476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758.61451094086112</v>
      </c>
      <c r="P76" s="37">
        <v>56.6</v>
      </c>
      <c r="Q76" s="37">
        <v>26.74</v>
      </c>
      <c r="R76" s="39">
        <v>0</v>
      </c>
      <c r="S76" s="39">
        <v>0</v>
      </c>
      <c r="T76" s="38">
        <f>SUMPRODUCT(LTA!J76:AN76,LTA!J$101:AN$101,LTA!J$105:AN$105)</f>
        <v>1.22</v>
      </c>
      <c r="U76" s="38">
        <f>SUMPRODUCT(LTA!J76:AN76,LTA!J$102:AN$102,LTA!J$105:AN$105)</f>
        <v>437.78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27.95</v>
      </c>
      <c r="Z76" s="35">
        <f>IEX!P76</f>
        <v>0</v>
      </c>
      <c r="AA76" s="76">
        <f>STOA!J76</f>
        <v>326.94</v>
      </c>
      <c r="AB76" s="76">
        <f>-STOA!P76</f>
        <v>0</v>
      </c>
      <c r="AC76">
        <f t="shared" si="3"/>
        <v>15.603436146891287</v>
      </c>
      <c r="AD76">
        <f t="shared" si="4"/>
        <v>1761.609639793076</v>
      </c>
      <c r="AE76">
        <f>'IDT-1'!F76</f>
        <v>0</v>
      </c>
      <c r="AF76" s="25"/>
      <c r="AG76">
        <f t="shared" si="5"/>
        <v>1761.609639793076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3.6107999999999998</v>
      </c>
      <c r="E77">
        <f>GT_NG!T77</f>
        <v>8.9845084409136042</v>
      </c>
      <c r="F77">
        <f>GT_Spot!T77</f>
        <v>0</v>
      </c>
      <c r="G77">
        <f>PPCL_NG!T77</f>
        <v>24.168066554675626</v>
      </c>
      <c r="H77">
        <f>PPCL_Spot!T77</f>
        <v>4.9976201808662548</v>
      </c>
      <c r="I77">
        <f>Bawana_NG!T77</f>
        <v>69.607569822650476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760.1087644802459</v>
      </c>
      <c r="P77" s="37">
        <v>56.6</v>
      </c>
      <c r="Q77" s="37">
        <v>26.74</v>
      </c>
      <c r="R77" s="39">
        <v>0</v>
      </c>
      <c r="S77" s="39">
        <v>0</v>
      </c>
      <c r="T77" s="38">
        <f>SUMPRODUCT(LTA!J77:AN77,LTA!J$101:AN$101,LTA!J$105:AN$105)</f>
        <v>0.62</v>
      </c>
      <c r="U77" s="38">
        <f>SUMPRODUCT(LTA!J77:AN77,LTA!J$102:AN$102,LTA!J$105:AN$105)</f>
        <v>437.78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18.2</v>
      </c>
      <c r="Z77" s="35">
        <f>IEX!P77</f>
        <v>0</v>
      </c>
      <c r="AA77" s="76">
        <f>STOA!J77</f>
        <v>326.94</v>
      </c>
      <c r="AB77" s="76">
        <f>-STOA!P77</f>
        <v>0</v>
      </c>
      <c r="AC77">
        <f t="shared" si="3"/>
        <v>15.529047876622116</v>
      </c>
      <c r="AD77">
        <f t="shared" si="4"/>
        <v>1752.8282816027297</v>
      </c>
      <c r="AE77">
        <f>'IDT-1'!F77</f>
        <v>0</v>
      </c>
      <c r="AF77" s="25"/>
      <c r="AG77">
        <f t="shared" si="5"/>
        <v>1752.8282816027297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3.6107999999999998</v>
      </c>
      <c r="E78">
        <f>GT_NG!T78</f>
        <v>8.9845084409136042</v>
      </c>
      <c r="F78">
        <f>GT_Spot!T78</f>
        <v>0</v>
      </c>
      <c r="G78">
        <f>PPCL_NG!T78</f>
        <v>24.168066554675626</v>
      </c>
      <c r="H78">
        <f>PPCL_Spot!T78</f>
        <v>4.9976201808662548</v>
      </c>
      <c r="I78">
        <f>Bawana_NG!T78</f>
        <v>69.607569822650476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748.3248269802458</v>
      </c>
      <c r="P78" s="37">
        <v>56.6</v>
      </c>
      <c r="Q78" s="37">
        <v>26.74</v>
      </c>
      <c r="R78" s="39">
        <v>0</v>
      </c>
      <c r="S78" s="39">
        <v>0</v>
      </c>
      <c r="T78" s="38">
        <f>SUMPRODUCT(LTA!J78:AN78,LTA!J$101:AN$101,LTA!J$105:AN$105)</f>
        <v>0.23</v>
      </c>
      <c r="U78" s="38">
        <f>SUMPRODUCT(LTA!J78:AN78,LTA!J$102:AN$102,LTA!J$105:AN$105)</f>
        <v>437.78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18.27</v>
      </c>
      <c r="Z78" s="35">
        <f>IEX!P78</f>
        <v>0</v>
      </c>
      <c r="AA78" s="76">
        <f>STOA!J78</f>
        <v>326.94</v>
      </c>
      <c r="AB78" s="76">
        <f>-STOA!P78</f>
        <v>0</v>
      </c>
      <c r="AC78">
        <f t="shared" si="3"/>
        <v>15.257951647124337</v>
      </c>
      <c r="AD78">
        <f t="shared" si="4"/>
        <v>1760.9954403322274</v>
      </c>
      <c r="AE78">
        <f>'IDT-1'!F78</f>
        <v>0</v>
      </c>
      <c r="AF78" s="25"/>
      <c r="AG78">
        <f t="shared" si="5"/>
        <v>1760.9954403322274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3.6107999999999998</v>
      </c>
      <c r="E79">
        <f>GT_NG!T79</f>
        <v>9.2732520846696609</v>
      </c>
      <c r="F79">
        <f>GT_Spot!T79</f>
        <v>0</v>
      </c>
      <c r="G79">
        <f>PPCL_NG!T79</f>
        <v>24.168066554675626</v>
      </c>
      <c r="H79">
        <f>PPCL_Spot!T79</f>
        <v>4.9976201808662548</v>
      </c>
      <c r="I79">
        <f>Bawana_NG!T79</f>
        <v>69.607280965587279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746.04534363204471</v>
      </c>
      <c r="P79" s="37">
        <v>56.6</v>
      </c>
      <c r="Q79" s="37">
        <v>26.74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437.78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9.51</v>
      </c>
      <c r="Z79" s="35">
        <f>IEX!P79</f>
        <v>0</v>
      </c>
      <c r="AA79" s="76">
        <f>STOA!J79</f>
        <v>278.52000000000004</v>
      </c>
      <c r="AB79" s="76">
        <f>-STOA!P79</f>
        <v>0</v>
      </c>
      <c r="AC79">
        <f t="shared" si="3"/>
        <v>14.904979852709884</v>
      </c>
      <c r="AD79">
        <f t="shared" si="4"/>
        <v>1759.4973835651335</v>
      </c>
      <c r="AE79">
        <f>'IDT-1'!F79</f>
        <v>0</v>
      </c>
      <c r="AF79" s="25"/>
      <c r="AG79">
        <f t="shared" si="5"/>
        <v>1759.4973835651335</v>
      </c>
      <c r="AI79" s="35">
        <f>PXIL!J79</f>
        <v>0</v>
      </c>
      <c r="AJ79" s="35">
        <f>PXIL!P79</f>
        <v>0</v>
      </c>
      <c r="AK79" s="35">
        <f>RTM_IEX!J79</f>
        <v>37.549999999999997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3.6107999999999998</v>
      </c>
      <c r="E80">
        <f>GT_NG!T80</f>
        <v>9.2732520846696609</v>
      </c>
      <c r="F80">
        <f>GT_Spot!T80</f>
        <v>0</v>
      </c>
      <c r="G80">
        <f>PPCL_NG!T80</f>
        <v>24.168066554675626</v>
      </c>
      <c r="H80">
        <f>PPCL_Spot!T80</f>
        <v>4.9976201808662548</v>
      </c>
      <c r="I80">
        <f>Bawana_NG!T80</f>
        <v>69.607280965587279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746.08829563204472</v>
      </c>
      <c r="P80" s="37">
        <v>56.6</v>
      </c>
      <c r="Q80" s="37">
        <v>26.74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437.78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11.29</v>
      </c>
      <c r="Z80" s="35">
        <f>IEX!P80</f>
        <v>0</v>
      </c>
      <c r="AA80" s="76">
        <f>STOA!J80</f>
        <v>278.52000000000004</v>
      </c>
      <c r="AB80" s="76">
        <f>-STOA!P80</f>
        <v>0</v>
      </c>
      <c r="AC80">
        <f t="shared" si="3"/>
        <v>14.881484649509886</v>
      </c>
      <c r="AD80">
        <f t="shared" si="4"/>
        <v>1756.7238307683338</v>
      </c>
      <c r="AE80">
        <f>'IDT-1'!F80</f>
        <v>0</v>
      </c>
      <c r="AF80" s="25"/>
      <c r="AG80">
        <f t="shared" si="5"/>
        <v>1756.7238307683338</v>
      </c>
      <c r="AI80" s="35">
        <f>PXIL!J80</f>
        <v>0</v>
      </c>
      <c r="AJ80" s="35">
        <f>PXIL!P80</f>
        <v>0</v>
      </c>
      <c r="AK80" s="35">
        <f>RTM_IEX!J80</f>
        <v>32.93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3.6107999999999998</v>
      </c>
      <c r="E81">
        <f>GT_NG!T81</f>
        <v>9.2732520846696609</v>
      </c>
      <c r="F81">
        <f>GT_Spot!T81</f>
        <v>0</v>
      </c>
      <c r="G81">
        <f>PPCL_NG!T81</f>
        <v>24.168066554675626</v>
      </c>
      <c r="H81">
        <f>PPCL_Spot!T81</f>
        <v>4.9976201808662548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741.74408587171172</v>
      </c>
      <c r="P81" s="37">
        <v>56.6</v>
      </c>
      <c r="Q81" s="37">
        <v>26.74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436.60999999999996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12.87</v>
      </c>
      <c r="Z81" s="35">
        <f>IEX!P81</f>
        <v>0</v>
      </c>
      <c r="AA81" s="76">
        <f>STOA!J81</f>
        <v>277.88000000000005</v>
      </c>
      <c r="AB81" s="76">
        <f>-STOA!P81</f>
        <v>0</v>
      </c>
      <c r="AC81">
        <f t="shared" si="3"/>
        <v>14.917485287523087</v>
      </c>
      <c r="AD81">
        <f t="shared" si="4"/>
        <v>1760.9736203699874</v>
      </c>
      <c r="AE81">
        <f>'IDT-1'!F81</f>
        <v>0</v>
      </c>
      <c r="AF81" s="25"/>
      <c r="AG81">
        <f t="shared" si="5"/>
        <v>1760.9736203699874</v>
      </c>
      <c r="AI81" s="35">
        <f>PXIL!J81</f>
        <v>0</v>
      </c>
      <c r="AJ81" s="35">
        <f>PXIL!P81</f>
        <v>0</v>
      </c>
      <c r="AK81" s="35">
        <f>RTM_IEX!J81</f>
        <v>41.79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3.6107999999999998</v>
      </c>
      <c r="E82">
        <f>GT_NG!T82</f>
        <v>9.2732520846696609</v>
      </c>
      <c r="F82">
        <f>GT_Spot!T82</f>
        <v>0</v>
      </c>
      <c r="G82">
        <f>PPCL_NG!T82</f>
        <v>24.168066554675626</v>
      </c>
      <c r="H82">
        <f>PPCL_Spot!T82</f>
        <v>4.9976201808662548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732.03279145537238</v>
      </c>
      <c r="P82" s="37">
        <v>56.6</v>
      </c>
      <c r="Q82" s="37">
        <v>26.74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436.60999999999996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16.28</v>
      </c>
      <c r="Z82" s="35">
        <f>IEX!P82</f>
        <v>0</v>
      </c>
      <c r="AA82" s="76">
        <f>STOA!J82</f>
        <v>277.88000000000005</v>
      </c>
      <c r="AB82" s="76">
        <f>-STOA!P82</f>
        <v>0</v>
      </c>
      <c r="AC82">
        <f t="shared" si="3"/>
        <v>14.886478414425838</v>
      </c>
      <c r="AD82">
        <f t="shared" si="4"/>
        <v>1757.3133328267454</v>
      </c>
      <c r="AE82">
        <f>'IDT-1'!F82</f>
        <v>0</v>
      </c>
      <c r="AF82" s="25"/>
      <c r="AG82">
        <f t="shared" si="5"/>
        <v>1757.3133328267454</v>
      </c>
      <c r="AI82" s="35">
        <f>PXIL!J82</f>
        <v>0</v>
      </c>
      <c r="AJ82" s="35">
        <f>PXIL!P82</f>
        <v>0</v>
      </c>
      <c r="AK82" s="35">
        <f>RTM_IEX!J82</f>
        <v>44.4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3.6107999999999998</v>
      </c>
      <c r="E83">
        <f>GT_NG!T83</f>
        <v>9.2732520846696609</v>
      </c>
      <c r="F83">
        <f>GT_Spot!T83</f>
        <v>0</v>
      </c>
      <c r="G83">
        <f>PPCL_NG!T83</f>
        <v>24.168066554675626</v>
      </c>
      <c r="H83">
        <f>PPCL_Spot!T83</f>
        <v>4.9976201808662548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731.45285520085554</v>
      </c>
      <c r="P83" s="37">
        <v>56.6</v>
      </c>
      <c r="Q83" s="37">
        <v>26.74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438.13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17.96</v>
      </c>
      <c r="Z83" s="35">
        <f>IEX!P83</f>
        <v>0</v>
      </c>
      <c r="AA83" s="76">
        <f>STOA!J83</f>
        <v>277.69000000000005</v>
      </c>
      <c r="AB83" s="76">
        <f>-STOA!P83</f>
        <v>0</v>
      </c>
      <c r="AC83">
        <f t="shared" si="3"/>
        <v>14.533930949887898</v>
      </c>
      <c r="AD83">
        <f t="shared" si="4"/>
        <v>1715.6959440367666</v>
      </c>
      <c r="AE83">
        <f>'IDT-1'!F83</f>
        <v>0</v>
      </c>
      <c r="AF83" s="25"/>
      <c r="AG83">
        <f t="shared" si="5"/>
        <v>1715.6959440367666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3.6107999999999998</v>
      </c>
      <c r="E84">
        <f>GT_NG!T84</f>
        <v>9.2732520846696609</v>
      </c>
      <c r="F84">
        <f>GT_Spot!T84</f>
        <v>0</v>
      </c>
      <c r="G84">
        <f>PPCL_NG!T84</f>
        <v>24.168066554675626</v>
      </c>
      <c r="H84">
        <f>PPCL_Spot!T84</f>
        <v>4.9976201808662548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722.16288389108445</v>
      </c>
      <c r="P84" s="37">
        <v>56.6</v>
      </c>
      <c r="Q84" s="37">
        <v>26.74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438.3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17.98</v>
      </c>
      <c r="Z84" s="35">
        <f>IEX!P84</f>
        <v>0</v>
      </c>
      <c r="AA84" s="76">
        <f>STOA!J84</f>
        <v>277.69000000000005</v>
      </c>
      <c r="AB84" s="76">
        <f>-STOA!P84</f>
        <v>0</v>
      </c>
      <c r="AC84">
        <f t="shared" si="3"/>
        <v>14.542202768134711</v>
      </c>
      <c r="AD84">
        <f t="shared" si="4"/>
        <v>1696.5877009087487</v>
      </c>
      <c r="AE84">
        <f>'IDT-1'!F84</f>
        <v>0</v>
      </c>
      <c r="AF84" s="25"/>
      <c r="AG84">
        <f t="shared" si="5"/>
        <v>1696.5877009087487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3.6107999999999998</v>
      </c>
      <c r="E85">
        <f>GT_NG!T85</f>
        <v>9.2732520846696609</v>
      </c>
      <c r="F85">
        <f>GT_Spot!T85</f>
        <v>0</v>
      </c>
      <c r="G85">
        <f>PPCL_NG!T85</f>
        <v>24.168066554675626</v>
      </c>
      <c r="H85">
        <f>PPCL_Spot!T85</f>
        <v>4.9976201808662548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713.35728862943938</v>
      </c>
      <c r="P85" s="37">
        <v>56.6</v>
      </c>
      <c r="Q85" s="37">
        <v>26.74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438.38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15.38</v>
      </c>
      <c r="Z85" s="35">
        <f>IEX!P85</f>
        <v>0</v>
      </c>
      <c r="AA85" s="76">
        <f>STOA!J85</f>
        <v>277.69000000000005</v>
      </c>
      <c r="AB85" s="76">
        <f>-STOA!P85</f>
        <v>0</v>
      </c>
      <c r="AC85">
        <f t="shared" si="3"/>
        <v>14.616490922434675</v>
      </c>
      <c r="AD85">
        <f t="shared" si="4"/>
        <v>1665.1878174928038</v>
      </c>
      <c r="AE85">
        <f>'IDT-1'!F85</f>
        <v>0</v>
      </c>
      <c r="AF85" s="25"/>
      <c r="AG85">
        <f t="shared" si="5"/>
        <v>1665.1878174928038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3.6107999999999998</v>
      </c>
      <c r="E86">
        <f>GT_NG!T86</f>
        <v>9.2732520846696609</v>
      </c>
      <c r="F86">
        <f>GT_Spot!T86</f>
        <v>0</v>
      </c>
      <c r="G86">
        <f>PPCL_NG!T86</f>
        <v>24.168066554675626</v>
      </c>
      <c r="H86">
        <f>PPCL_Spot!T86</f>
        <v>4.9976201808662548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700.78480649328026</v>
      </c>
      <c r="P86" s="37">
        <v>56.6</v>
      </c>
      <c r="Q86" s="37">
        <v>26.74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438.55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13.84</v>
      </c>
      <c r="Z86" s="35">
        <f>IEX!P86</f>
        <v>0</v>
      </c>
      <c r="AA86" s="76">
        <f>STOA!J86</f>
        <v>277.69000000000005</v>
      </c>
      <c r="AB86" s="76">
        <f>-STOA!P86</f>
        <v>0</v>
      </c>
      <c r="AC86">
        <f t="shared" si="3"/>
        <v>14.499374072490937</v>
      </c>
      <c r="AD86">
        <f t="shared" si="4"/>
        <v>1651.3624522065882</v>
      </c>
      <c r="AE86">
        <f>'IDT-1'!F86</f>
        <v>0</v>
      </c>
      <c r="AF86" s="25"/>
      <c r="AG86">
        <f t="shared" si="5"/>
        <v>1651.3624522065882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3.6107999999999998</v>
      </c>
      <c r="E87">
        <f>GT_NG!T87</f>
        <v>9.2732520846696609</v>
      </c>
      <c r="F87">
        <f>GT_Spot!T87</f>
        <v>0</v>
      </c>
      <c r="G87">
        <f>PPCL_NG!T87</f>
        <v>24.168066554675626</v>
      </c>
      <c r="H87">
        <f>PPCL_Spot!T87</f>
        <v>4.997827031725337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692.86935559570895</v>
      </c>
      <c r="P87" s="37">
        <v>56.6</v>
      </c>
      <c r="Q87" s="37">
        <v>26.74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438.49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12.31</v>
      </c>
      <c r="Z87" s="35">
        <f>IEX!P87</f>
        <v>0</v>
      </c>
      <c r="AA87" s="76">
        <f>STOA!J87</f>
        <v>277.51000000000005</v>
      </c>
      <c r="AB87" s="76">
        <f>-STOA!P87</f>
        <v>0</v>
      </c>
      <c r="AC87">
        <f t="shared" si="3"/>
        <v>14.54508538837189</v>
      </c>
      <c r="AD87">
        <f t="shared" si="4"/>
        <v>1626.6314968439949</v>
      </c>
      <c r="AE87">
        <f>'IDT-1'!F87</f>
        <v>0</v>
      </c>
      <c r="AF87" s="25"/>
      <c r="AG87">
        <f t="shared" si="5"/>
        <v>1626.6314968439949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-45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3.6107999999999998</v>
      </c>
      <c r="E88">
        <f>GT_NG!T88</f>
        <v>9.2732520846696609</v>
      </c>
      <c r="F88">
        <f>GT_Spot!T88</f>
        <v>0</v>
      </c>
      <c r="G88">
        <f>PPCL_NG!T88</f>
        <v>24.168066554675626</v>
      </c>
      <c r="H88">
        <f>PPCL_Spot!T88</f>
        <v>4.997827031725337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692.95525959570898</v>
      </c>
      <c r="P88" s="37">
        <v>56.6</v>
      </c>
      <c r="Q88" s="37">
        <v>26.74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438.49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16.63</v>
      </c>
      <c r="Z88" s="35">
        <f>IEX!P88</f>
        <v>0</v>
      </c>
      <c r="AA88" s="76">
        <f>STOA!J88</f>
        <v>277.51000000000005</v>
      </c>
      <c r="AB88" s="76">
        <f>-STOA!P88</f>
        <v>0</v>
      </c>
      <c r="AC88">
        <f t="shared" si="3"/>
        <v>14.370316038849664</v>
      </c>
      <c r="AD88">
        <f t="shared" si="4"/>
        <v>1656.2121701935173</v>
      </c>
      <c r="AE88">
        <f>'IDT-1'!F88</f>
        <v>0</v>
      </c>
      <c r="AF88" s="25"/>
      <c r="AG88">
        <f t="shared" si="5"/>
        <v>1656.2121701935173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3.6107999999999998</v>
      </c>
      <c r="E89">
        <f>GT_NG!T89</f>
        <v>9.2732520846696609</v>
      </c>
      <c r="F89">
        <f>GT_Spot!T89</f>
        <v>0</v>
      </c>
      <c r="G89">
        <f>PPCL_NG!T89</f>
        <v>24.168066554675626</v>
      </c>
      <c r="H89">
        <f>PPCL_Spot!T89</f>
        <v>4.997827031725337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692.95525959570898</v>
      </c>
      <c r="P89" s="37">
        <v>56.6</v>
      </c>
      <c r="Q89" s="37">
        <v>26.74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438.49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18.43</v>
      </c>
      <c r="Z89" s="35">
        <f>IEX!P89</f>
        <v>0</v>
      </c>
      <c r="AA89" s="76">
        <f>STOA!J89</f>
        <v>277.51000000000005</v>
      </c>
      <c r="AB89" s="76">
        <f>-STOA!P89</f>
        <v>0</v>
      </c>
      <c r="AC89">
        <f t="shared" si="3"/>
        <v>14.337812884351882</v>
      </c>
      <c r="AD89">
        <f t="shared" si="4"/>
        <v>1692.5446733480151</v>
      </c>
      <c r="AE89">
        <f>'IDT-1'!F89</f>
        <v>0</v>
      </c>
      <c r="AF89" s="25"/>
      <c r="AG89">
        <f t="shared" si="5"/>
        <v>1692.5446733480151</v>
      </c>
      <c r="AI89" s="35">
        <f>PXIL!J89</f>
        <v>0</v>
      </c>
      <c r="AJ89" s="35">
        <f>PXIL!P89</f>
        <v>0</v>
      </c>
      <c r="AK89" s="35">
        <f>RTM_IEX!J89</f>
        <v>14.5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3.6107999999999998</v>
      </c>
      <c r="E90">
        <f>GT_NG!T90</f>
        <v>9.2732520846696609</v>
      </c>
      <c r="F90">
        <f>GT_Spot!T90</f>
        <v>0</v>
      </c>
      <c r="G90">
        <f>PPCL_NG!T90</f>
        <v>24.168066554675626</v>
      </c>
      <c r="H90">
        <f>PPCL_Spot!T90</f>
        <v>4.997827031725337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693.74380423186801</v>
      </c>
      <c r="P90" s="37">
        <v>56.6</v>
      </c>
      <c r="Q90" s="37">
        <v>26.74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438.49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22.87</v>
      </c>
      <c r="Z90" s="35">
        <f>IEX!P90</f>
        <v>0</v>
      </c>
      <c r="AA90" s="76">
        <f>STOA!J90</f>
        <v>277.51000000000005</v>
      </c>
      <c r="AB90" s="76">
        <f>-STOA!P90</f>
        <v>0</v>
      </c>
      <c r="AC90">
        <f t="shared" si="3"/>
        <v>14.584676659295617</v>
      </c>
      <c r="AD90">
        <f t="shared" si="4"/>
        <v>1721.6863542092303</v>
      </c>
      <c r="AE90">
        <f>'IDT-1'!F90</f>
        <v>0</v>
      </c>
      <c r="AF90" s="25"/>
      <c r="AG90">
        <f t="shared" si="5"/>
        <v>1721.6863542092303</v>
      </c>
      <c r="AI90" s="35">
        <f>PXIL!J90</f>
        <v>0</v>
      </c>
      <c r="AJ90" s="35">
        <f>PXIL!P90</f>
        <v>0</v>
      </c>
      <c r="AK90" s="35">
        <f>RTM_IEX!J90</f>
        <v>38.659999999999997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3.6107999999999998</v>
      </c>
      <c r="E91">
        <f>GT_NG!T91</f>
        <v>9.2732520846696609</v>
      </c>
      <c r="F91">
        <f>GT_Spot!T91</f>
        <v>0</v>
      </c>
      <c r="G91">
        <f>PPCL_NG!T91</f>
        <v>24.168066554675626</v>
      </c>
      <c r="H91">
        <f>PPCL_Spot!T91</f>
        <v>4.997827031725337</v>
      </c>
      <c r="I91">
        <f>Bawana_NG!T91</f>
        <v>69.607569822650476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689.39267373902669</v>
      </c>
      <c r="P91" s="37">
        <v>56.6</v>
      </c>
      <c r="Q91" s="37">
        <v>26.74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437.94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24.16</v>
      </c>
      <c r="Z91" s="35">
        <f>IEX!P91</f>
        <v>0</v>
      </c>
      <c r="AA91" s="76">
        <f>STOA!J91</f>
        <v>325.73</v>
      </c>
      <c r="AB91" s="76">
        <f>-STOA!P91</f>
        <v>0</v>
      </c>
      <c r="AC91">
        <f t="shared" si="3"/>
        <v>14.715793589555082</v>
      </c>
      <c r="AD91">
        <f t="shared" si="4"/>
        <v>1737.1643956431931</v>
      </c>
      <c r="AE91">
        <f>'IDT-1'!F91</f>
        <v>0</v>
      </c>
      <c r="AF91" s="25"/>
      <c r="AG91">
        <f t="shared" si="5"/>
        <v>1737.1643956431931</v>
      </c>
      <c r="AI91" s="35">
        <f>PXIL!J91</f>
        <v>0</v>
      </c>
      <c r="AJ91" s="35">
        <f>PXIL!P91</f>
        <v>0</v>
      </c>
      <c r="AK91" s="35">
        <f>RTM_IEX!J91</f>
        <v>9.66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3.6107999999999998</v>
      </c>
      <c r="E92">
        <f>GT_NG!T92</f>
        <v>9.2732520846696609</v>
      </c>
      <c r="F92">
        <f>GT_Spot!T92</f>
        <v>0</v>
      </c>
      <c r="G92">
        <f>PPCL_NG!T92</f>
        <v>24.168066554675626</v>
      </c>
      <c r="H92">
        <f>PPCL_Spot!T92</f>
        <v>4.997827031725337</v>
      </c>
      <c r="I92">
        <f>Bawana_NG!T92</f>
        <v>69.607569822650476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689.39267373902669</v>
      </c>
      <c r="P92" s="37">
        <v>56.6</v>
      </c>
      <c r="Q92" s="37">
        <v>26.74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437.94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26.26</v>
      </c>
      <c r="Z92" s="35">
        <f>IEX!P92</f>
        <v>0</v>
      </c>
      <c r="AA92" s="76">
        <f>STOA!J92</f>
        <v>325.73</v>
      </c>
      <c r="AB92" s="76">
        <f>-STOA!P92</f>
        <v>0</v>
      </c>
      <c r="AC92">
        <f t="shared" si="3"/>
        <v>14.895805589555081</v>
      </c>
      <c r="AD92">
        <f t="shared" si="4"/>
        <v>1758.4143836431929</v>
      </c>
      <c r="AE92">
        <f>'IDT-1'!F92</f>
        <v>0</v>
      </c>
      <c r="AF92" s="25"/>
      <c r="AG92">
        <f t="shared" si="5"/>
        <v>1758.4143836431929</v>
      </c>
      <c r="AI92" s="35">
        <f>PXIL!J92</f>
        <v>0</v>
      </c>
      <c r="AJ92" s="35">
        <f>PXIL!P92</f>
        <v>0</v>
      </c>
      <c r="AK92" s="35">
        <f>RTM_IEX!J92</f>
        <v>28.99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3.6107999999999998</v>
      </c>
      <c r="E93">
        <f>GT_NG!T93</f>
        <v>9.2732520846696609</v>
      </c>
      <c r="F93">
        <f>GT_Spot!T93</f>
        <v>0</v>
      </c>
      <c r="G93">
        <f>PPCL_NG!T93</f>
        <v>24.168066554675626</v>
      </c>
      <c r="H93">
        <f>PPCL_Spot!T93</f>
        <v>4.997827031725337</v>
      </c>
      <c r="I93">
        <f>Bawana_NG!T93</f>
        <v>69.607569822650476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690.34412770503809</v>
      </c>
      <c r="P93" s="37">
        <v>56.6</v>
      </c>
      <c r="Q93" s="37">
        <v>26.74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437.48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27.5</v>
      </c>
      <c r="Z93" s="35">
        <f>IEX!P93</f>
        <v>0</v>
      </c>
      <c r="AA93" s="76">
        <f>STOA!J93</f>
        <v>325.73</v>
      </c>
      <c r="AB93" s="76">
        <f>-STOA!P93</f>
        <v>0</v>
      </c>
      <c r="AC93">
        <f t="shared" si="3"/>
        <v>14.827945802869577</v>
      </c>
      <c r="AD93">
        <f t="shared" si="4"/>
        <v>1750.4036973958898</v>
      </c>
      <c r="AE93">
        <f>'IDT-1'!F93</f>
        <v>0</v>
      </c>
      <c r="AF93" s="25"/>
      <c r="AG93">
        <f t="shared" si="5"/>
        <v>1750.4036973958898</v>
      </c>
      <c r="AI93" s="35">
        <f>PXIL!J93</f>
        <v>0</v>
      </c>
      <c r="AJ93" s="35">
        <f>PXIL!P93</f>
        <v>0</v>
      </c>
      <c r="AK93" s="35">
        <f>RTM_IEX!J93</f>
        <v>19.18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3.6107999999999998</v>
      </c>
      <c r="E94">
        <f>GT_NG!T94</f>
        <v>9.2732520846696609</v>
      </c>
      <c r="F94">
        <f>GT_Spot!T94</f>
        <v>0</v>
      </c>
      <c r="G94">
        <f>PPCL_NG!T94</f>
        <v>24.168066554675626</v>
      </c>
      <c r="H94">
        <f>PPCL_Spot!T94</f>
        <v>4.997827031725337</v>
      </c>
      <c r="I94">
        <f>Bawana_NG!T94</f>
        <v>69.607569822650476</v>
      </c>
      <c r="J94">
        <f>Bawana_RLNG!T94</f>
        <v>0</v>
      </c>
      <c r="K94">
        <f>Bawana_Spot!T94</f>
        <v>68.709999999999994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689.37144987971215</v>
      </c>
      <c r="P94" s="37">
        <v>56.6</v>
      </c>
      <c r="Q94" s="37">
        <v>26.74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437.48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27.49</v>
      </c>
      <c r="Z94" s="35">
        <f>IEX!P94</f>
        <v>0</v>
      </c>
      <c r="AA94" s="76">
        <f>STOA!J94</f>
        <v>325.73</v>
      </c>
      <c r="AB94" s="76">
        <f>-STOA!P94</f>
        <v>0</v>
      </c>
      <c r="AC94">
        <f t="shared" si="3"/>
        <v>15.013059309136839</v>
      </c>
      <c r="AD94">
        <f t="shared" si="4"/>
        <v>1772.2559060642964</v>
      </c>
      <c r="AE94">
        <f>'IDT-1'!F94</f>
        <v>0</v>
      </c>
      <c r="AF94" s="25"/>
      <c r="AG94">
        <f t="shared" si="5"/>
        <v>1772.2559060642964</v>
      </c>
      <c r="AI94" s="35">
        <f>PXIL!J94</f>
        <v>0</v>
      </c>
      <c r="AJ94" s="35">
        <f>PXIL!P94</f>
        <v>0</v>
      </c>
      <c r="AK94" s="35">
        <f>RTM_IEX!J94</f>
        <v>43.49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3.6107999999999998</v>
      </c>
      <c r="E95">
        <f>GT_NG!T95</f>
        <v>9.2732520846696609</v>
      </c>
      <c r="F95">
        <f>GT_Spot!T95</f>
        <v>0</v>
      </c>
      <c r="G95">
        <f>PPCL_NG!T95</f>
        <v>24.168066554675626</v>
      </c>
      <c r="H95">
        <f>PPCL_Spot!T95</f>
        <v>4.997827031725337</v>
      </c>
      <c r="I95">
        <f>Bawana_NG!T95</f>
        <v>69.607569822650476</v>
      </c>
      <c r="J95">
        <f>Bawana_RLNG!T95</f>
        <v>0</v>
      </c>
      <c r="K95">
        <f>Bawana_Spot!T95</f>
        <v>68.709999999999994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673.03216238081995</v>
      </c>
      <c r="P95" s="37">
        <v>56.6</v>
      </c>
      <c r="Q95" s="37">
        <v>26.74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437.25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48.28</v>
      </c>
      <c r="Z95" s="35">
        <f>IEX!P95</f>
        <v>0</v>
      </c>
      <c r="AA95" s="76">
        <f>STOA!J95</f>
        <v>325.55</v>
      </c>
      <c r="AB95" s="76">
        <f>-STOA!P95</f>
        <v>0</v>
      </c>
      <c r="AC95">
        <f t="shared" si="3"/>
        <v>15.047001294146144</v>
      </c>
      <c r="AD95">
        <f t="shared" si="4"/>
        <v>1776.2626765803948</v>
      </c>
      <c r="AE95">
        <f>'IDT-1'!F95</f>
        <v>0</v>
      </c>
      <c r="AF95" s="25"/>
      <c r="AG95">
        <f t="shared" si="5"/>
        <v>1776.2626765803948</v>
      </c>
      <c r="AI95" s="35">
        <f>PXIL!J95</f>
        <v>0</v>
      </c>
      <c r="AJ95" s="35">
        <f>PXIL!P95</f>
        <v>0</v>
      </c>
      <c r="AK95" s="35">
        <f>RTM_IEX!J95</f>
        <v>43.49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3.6107999999999998</v>
      </c>
      <c r="E96">
        <f>GT_NG!T96</f>
        <v>9.2732520846696609</v>
      </c>
      <c r="F96">
        <f>GT_Spot!T96</f>
        <v>0</v>
      </c>
      <c r="G96">
        <f>PPCL_NG!T96</f>
        <v>24.168066554675626</v>
      </c>
      <c r="H96">
        <f>PPCL_Spot!T96</f>
        <v>4.997827031725337</v>
      </c>
      <c r="I96">
        <f>Bawana_NG!T96</f>
        <v>69.607569822650476</v>
      </c>
      <c r="J96">
        <f>Bawana_RLNG!T96</f>
        <v>0</v>
      </c>
      <c r="K96">
        <f>Bawana_Spot!T96</f>
        <v>68.709999999999994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667.08995642426748</v>
      </c>
      <c r="P96" s="37">
        <v>56.6</v>
      </c>
      <c r="Q96" s="37">
        <v>26.74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437.25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53.52</v>
      </c>
      <c r="Z96" s="35">
        <f>IEX!P96</f>
        <v>0</v>
      </c>
      <c r="AA96" s="76">
        <f>STOA!J96</f>
        <v>325.55</v>
      </c>
      <c r="AB96" s="76">
        <f>-STOA!P96</f>
        <v>0</v>
      </c>
      <c r="AC96">
        <f t="shared" si="3"/>
        <v>15.000530764111105</v>
      </c>
      <c r="AD96">
        <f t="shared" si="4"/>
        <v>1770.7769411538777</v>
      </c>
      <c r="AE96">
        <f>'IDT-1'!F96</f>
        <v>0</v>
      </c>
      <c r="AF96" s="25"/>
      <c r="AG96">
        <f t="shared" si="5"/>
        <v>1770.7769411538777</v>
      </c>
      <c r="AI96" s="35">
        <f>PXIL!J96</f>
        <v>0</v>
      </c>
      <c r="AJ96" s="35">
        <f>PXIL!P96</f>
        <v>0</v>
      </c>
      <c r="AK96" s="35">
        <f>RTM_IEX!J96</f>
        <v>38.659999999999997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3.6107999999999998</v>
      </c>
      <c r="E97">
        <f>GT_NG!T97</f>
        <v>9.2732520846696609</v>
      </c>
      <c r="F97">
        <f>GT_Spot!T97</f>
        <v>0</v>
      </c>
      <c r="G97">
        <f>PPCL_NG!T97</f>
        <v>24.168066554675626</v>
      </c>
      <c r="H97">
        <f>PPCL_Spot!T97</f>
        <v>4.997827031725337</v>
      </c>
      <c r="I97">
        <f>Bawana_NG!T97</f>
        <v>69.610000000000014</v>
      </c>
      <c r="J97">
        <f>Bawana_RLNG!T97</f>
        <v>0</v>
      </c>
      <c r="K97">
        <f>Bawana_Spot!T97</f>
        <v>68.709999999999994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666.29834352104172</v>
      </c>
      <c r="P97" s="37">
        <v>56.6</v>
      </c>
      <c r="Q97" s="37">
        <v>26.74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437.25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65.5</v>
      </c>
      <c r="Z97" s="35">
        <f>IEX!P97</f>
        <v>0</v>
      </c>
      <c r="AA97" s="76">
        <f>STOA!J97</f>
        <v>325.55</v>
      </c>
      <c r="AB97" s="76">
        <f>-STOA!P97</f>
        <v>0</v>
      </c>
      <c r="AC97">
        <f t="shared" si="3"/>
        <v>14.810361629213743</v>
      </c>
      <c r="AD97">
        <f t="shared" si="4"/>
        <v>1748.3279275628986</v>
      </c>
      <c r="AE97">
        <f>'IDT-1'!F97</f>
        <v>0</v>
      </c>
      <c r="AF97" s="25"/>
      <c r="AG97">
        <f t="shared" si="5"/>
        <v>1748.3279275628986</v>
      </c>
      <c r="AI97" s="35">
        <f>PXIL!J97</f>
        <v>0</v>
      </c>
      <c r="AJ97" s="35">
        <f>PXIL!P97</f>
        <v>0</v>
      </c>
      <c r="AK97" s="35">
        <f>RTM_IEX!J97</f>
        <v>4.83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3.6107999999999998</v>
      </c>
      <c r="E98">
        <f>GT_NG!T98</f>
        <v>9.2732520846696609</v>
      </c>
      <c r="F98">
        <f>GT_Spot!T98</f>
        <v>0</v>
      </c>
      <c r="G98">
        <f>PPCL_NG!T98</f>
        <v>24.168066554675626</v>
      </c>
      <c r="H98">
        <f>PPCL_Spot!T98</f>
        <v>4.997827031725337</v>
      </c>
      <c r="I98">
        <f>Bawana_NG!T98</f>
        <v>69.610000000000014</v>
      </c>
      <c r="J98">
        <f>Bawana_RLNG!T98</f>
        <v>0</v>
      </c>
      <c r="K98">
        <f>Bawana_Spot!T98</f>
        <v>68.709999999999994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666.29834352104172</v>
      </c>
      <c r="P98" s="37">
        <v>56.6</v>
      </c>
      <c r="Q98" s="37">
        <v>26.74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437.25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71.650000000000006</v>
      </c>
      <c r="Z98" s="35">
        <f>IEX!P98</f>
        <v>0</v>
      </c>
      <c r="AA98" s="76">
        <f>STOA!J98</f>
        <v>325.55</v>
      </c>
      <c r="AB98" s="76">
        <f>-STOA!P98</f>
        <v>0</v>
      </c>
      <c r="AC98">
        <f t="shared" si="3"/>
        <v>14.821449629213744</v>
      </c>
      <c r="AD98">
        <f t="shared" si="4"/>
        <v>1749.6368395628988</v>
      </c>
      <c r="AE98">
        <f>'IDT-1'!F98</f>
        <v>0</v>
      </c>
      <c r="AF98" s="25"/>
      <c r="AG98">
        <f t="shared" si="5"/>
        <v>1749.6368395628988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8.7859790999999993E-2</v>
      </c>
      <c r="E99">
        <f t="shared" si="6"/>
        <v>0.25476422679177774</v>
      </c>
      <c r="F99">
        <f t="shared" si="6"/>
        <v>0</v>
      </c>
      <c r="G99">
        <f t="shared" si="6"/>
        <v>0.28397478201743864</v>
      </c>
      <c r="H99">
        <f t="shared" si="6"/>
        <v>0.43196632697043719</v>
      </c>
      <c r="I99">
        <f t="shared" si="6"/>
        <v>1.6706257674533875</v>
      </c>
      <c r="J99">
        <f t="shared" si="6"/>
        <v>0</v>
      </c>
      <c r="K99">
        <f t="shared" si="6"/>
        <v>0.96759000000000006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13.937362783797781</v>
      </c>
      <c r="P99" s="37">
        <f t="shared" si="6"/>
        <v>1.1232701108157812</v>
      </c>
      <c r="Q99" s="37">
        <f t="shared" si="6"/>
        <v>0.51291171495693033</v>
      </c>
      <c r="R99" s="39">
        <f>SUM(R3:R98)/4000</f>
        <v>0.27613561789732466</v>
      </c>
      <c r="S99" s="39">
        <f t="shared" si="6"/>
        <v>0</v>
      </c>
      <c r="T99" s="38">
        <f t="shared" si="6"/>
        <v>0.79796499999999992</v>
      </c>
      <c r="U99" s="38">
        <f t="shared" si="6"/>
        <v>10.500045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1.6874275000000001</v>
      </c>
      <c r="Z99" s="35">
        <f t="shared" si="6"/>
        <v>-7.4582499999999996E-2</v>
      </c>
      <c r="AA99" s="76">
        <f t="shared" si="6"/>
        <v>5.5438700000000001</v>
      </c>
      <c r="AB99" s="76">
        <f t="shared" si="6"/>
        <v>0</v>
      </c>
      <c r="AC99">
        <f t="shared" si="6"/>
        <v>0.32874347596645825</v>
      </c>
      <c r="AD99">
        <f t="shared" si="6"/>
        <v>38.060067645734414</v>
      </c>
      <c r="AE99">
        <f t="shared" si="6"/>
        <v>-0.42914025000000006</v>
      </c>
      <c r="AG99">
        <f t="shared" si="6"/>
        <v>37.630927395734417</v>
      </c>
      <c r="AI99">
        <f t="shared" si="6"/>
        <v>0</v>
      </c>
      <c r="AJ99">
        <f t="shared" si="6"/>
        <v>0</v>
      </c>
      <c r="AK99">
        <f t="shared" si="6"/>
        <v>0.68512499999999965</v>
      </c>
      <c r="AL99">
        <f t="shared" si="6"/>
        <v>-0.29749999999999999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0.62013600000000002</v>
      </c>
      <c r="E3">
        <f>GT_NG!S3</f>
        <v>2.1076411960132893</v>
      </c>
      <c r="F3">
        <f>GT_Spot!S3</f>
        <v>0</v>
      </c>
      <c r="G3">
        <f>PPCL_NG!S3</f>
        <v>0</v>
      </c>
      <c r="H3">
        <f>PPCL_Spot!S3</f>
        <v>45.17</v>
      </c>
      <c r="I3">
        <f>Bawana_NG!S3</f>
        <v>18.780000000000005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-30</v>
      </c>
      <c r="AA3" s="76">
        <f>STOA!K3</f>
        <v>161.78</v>
      </c>
      <c r="AB3" s="76">
        <f>-STOA!Q3</f>
        <v>0</v>
      </c>
      <c r="AC3">
        <f>SUMIF(B3:AB3,"&gt;0")*$AC$2-SUMIF(B3:AB3,"&lt;0")*($AC$2/(1-$AC$2))+SUMIF(AI3:AR3,"&gt;0")*$AC$2-SUMIF(AI3:AR3,"&lt;0")*($AC$2/(1-$AC$2))</f>
        <v>2.4357859496647447</v>
      </c>
      <c r="AD3">
        <f>SUM(B3:AB3,AI3:AV3)-AC3</f>
        <v>165.02199124634856</v>
      </c>
      <c r="AE3">
        <f>'IDT-1'!E3</f>
        <v>0</v>
      </c>
      <c r="AF3" s="25"/>
      <c r="AG3">
        <f>SUM(AD3:AF3)</f>
        <v>165.02199124634856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-31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0.62013600000000002</v>
      </c>
      <c r="E4">
        <f>GT_NG!S4</f>
        <v>2.1076411960132893</v>
      </c>
      <c r="F4">
        <f>GT_Spot!S4</f>
        <v>0</v>
      </c>
      <c r="G4">
        <f>PPCL_NG!S4</f>
        <v>0</v>
      </c>
      <c r="H4">
        <f>PPCL_Spot!S4</f>
        <v>45.17</v>
      </c>
      <c r="I4">
        <f>Bawana_NG!S4</f>
        <v>18.780000000000005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-30</v>
      </c>
      <c r="AA4" s="76">
        <f>STOA!K4</f>
        <v>161.78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2.4611994228394121</v>
      </c>
      <c r="AD4">
        <f t="shared" ref="AD4:AD67" si="1">SUM(B4:AB4,AI4:AV4)-AC4</f>
        <v>161.9965777731739</v>
      </c>
      <c r="AE4">
        <f>'IDT-1'!E4</f>
        <v>0</v>
      </c>
      <c r="AF4" s="25"/>
      <c r="AG4">
        <f t="shared" ref="AG4:AG67" si="2">SUM(AD4:AF4)</f>
        <v>161.9965777731739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0.62013600000000002</v>
      </c>
      <c r="E5">
        <f>GT_NG!S5</f>
        <v>2.1076411960132893</v>
      </c>
      <c r="F5">
        <f>GT_Spot!S5</f>
        <v>0</v>
      </c>
      <c r="G5">
        <f>PPCL_NG!S5</f>
        <v>0</v>
      </c>
      <c r="H5">
        <f>PPCL_Spot!S5</f>
        <v>45.17</v>
      </c>
      <c r="I5">
        <f>Bawana_NG!S5</f>
        <v>18.780000000000005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-30</v>
      </c>
      <c r="AA5" s="76">
        <f>STOA!K5</f>
        <v>161.78</v>
      </c>
      <c r="AB5" s="76">
        <f>-STOA!Q5</f>
        <v>0</v>
      </c>
      <c r="AC5">
        <f t="shared" si="0"/>
        <v>2.4950840537389682</v>
      </c>
      <c r="AD5">
        <f t="shared" si="1"/>
        <v>157.96269314227433</v>
      </c>
      <c r="AE5">
        <f>'IDT-1'!E5</f>
        <v>0</v>
      </c>
      <c r="AF5" s="25"/>
      <c r="AG5">
        <f t="shared" si="2"/>
        <v>157.96269314227433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-38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0.62013600000000002</v>
      </c>
      <c r="E6">
        <f>GT_NG!S6</f>
        <v>2.1076411960132893</v>
      </c>
      <c r="F6">
        <f>GT_Spot!S6</f>
        <v>0</v>
      </c>
      <c r="G6">
        <f>PPCL_NG!S6</f>
        <v>0</v>
      </c>
      <c r="H6">
        <f>PPCL_Spot!S6</f>
        <v>45.17</v>
      </c>
      <c r="I6">
        <f>Bawana_NG!S6</f>
        <v>18.780000000000005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-30</v>
      </c>
      <c r="AA6" s="76">
        <f>STOA!K6</f>
        <v>161.78</v>
      </c>
      <c r="AB6" s="76">
        <f>-STOA!Q6</f>
        <v>0</v>
      </c>
      <c r="AC6">
        <f t="shared" si="0"/>
        <v>2.5204975269136356</v>
      </c>
      <c r="AD6">
        <f t="shared" si="1"/>
        <v>154.93727966909967</v>
      </c>
      <c r="AE6">
        <f>'IDT-1'!E6</f>
        <v>0</v>
      </c>
      <c r="AF6" s="25"/>
      <c r="AG6">
        <f t="shared" si="2"/>
        <v>154.93727966909967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-41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0.62013600000000002</v>
      </c>
      <c r="E7">
        <f>GT_NG!S7</f>
        <v>2.1076411960132893</v>
      </c>
      <c r="F7">
        <f>GT_Spot!S7</f>
        <v>0</v>
      </c>
      <c r="G7">
        <f>PPCL_NG!S7</f>
        <v>0</v>
      </c>
      <c r="H7">
        <f>PPCL_Spot!S7</f>
        <v>45.17</v>
      </c>
      <c r="I7">
        <f>Bawana_NG!S7</f>
        <v>18.780000000000005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-35</v>
      </c>
      <c r="AA7" s="76">
        <f>STOA!K7</f>
        <v>161.78</v>
      </c>
      <c r="AB7" s="76">
        <f>-STOA!Q7</f>
        <v>0</v>
      </c>
      <c r="AC7">
        <f t="shared" si="0"/>
        <v>2.545911000088303</v>
      </c>
      <c r="AD7">
        <f t="shared" si="1"/>
        <v>151.911866195925</v>
      </c>
      <c r="AE7">
        <f>'IDT-1'!E7</f>
        <v>0</v>
      </c>
      <c r="AF7" s="25"/>
      <c r="AG7">
        <f t="shared" si="2"/>
        <v>151.911866195925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0.62013600000000002</v>
      </c>
      <c r="E8">
        <f>GT_NG!S8</f>
        <v>2.1076411960132893</v>
      </c>
      <c r="F8">
        <f>GT_Spot!S8</f>
        <v>0</v>
      </c>
      <c r="G8">
        <f>PPCL_NG!S8</f>
        <v>0</v>
      </c>
      <c r="H8">
        <f>PPCL_Spot!S8</f>
        <v>45.17</v>
      </c>
      <c r="I8">
        <f>Bawana_NG!S8</f>
        <v>18.780000000000005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-35</v>
      </c>
      <c r="AA8" s="76">
        <f>STOA!K8</f>
        <v>161.78</v>
      </c>
      <c r="AB8" s="76">
        <f>-STOA!Q8</f>
        <v>0</v>
      </c>
      <c r="AC8">
        <f t="shared" si="0"/>
        <v>2.562853315538081</v>
      </c>
      <c r="AD8">
        <f t="shared" si="1"/>
        <v>149.8949238804752</v>
      </c>
      <c r="AE8">
        <f>'IDT-1'!E8</f>
        <v>0</v>
      </c>
      <c r="AF8" s="25"/>
      <c r="AG8">
        <f t="shared" si="2"/>
        <v>149.8949238804752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0.62013600000000002</v>
      </c>
      <c r="E9">
        <f>GT_NG!S9</f>
        <v>2.1076411960132893</v>
      </c>
      <c r="F9">
        <f>GT_Spot!S9</f>
        <v>0</v>
      </c>
      <c r="G9">
        <f>PPCL_NG!S9</f>
        <v>0</v>
      </c>
      <c r="H9">
        <f>PPCL_Spot!S9</f>
        <v>45.17</v>
      </c>
      <c r="I9">
        <f>Bawana_NG!S9</f>
        <v>18.780000000000005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-35</v>
      </c>
      <c r="AA9" s="76">
        <f>STOA!K9</f>
        <v>161.78</v>
      </c>
      <c r="AB9" s="76">
        <f>-STOA!Q9</f>
        <v>0</v>
      </c>
      <c r="AC9">
        <f t="shared" si="0"/>
        <v>2.5713244732629699</v>
      </c>
      <c r="AD9">
        <f t="shared" si="1"/>
        <v>148.88645272275033</v>
      </c>
      <c r="AE9">
        <f>'IDT-1'!E9</f>
        <v>0</v>
      </c>
      <c r="AF9" s="25"/>
      <c r="AG9">
        <f t="shared" si="2"/>
        <v>148.88645272275033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0.62013600000000002</v>
      </c>
      <c r="E10">
        <f>GT_NG!S10</f>
        <v>2.1076411960132893</v>
      </c>
      <c r="F10">
        <f>GT_Spot!S10</f>
        <v>0</v>
      </c>
      <c r="G10">
        <f>PPCL_NG!S10</f>
        <v>0</v>
      </c>
      <c r="H10">
        <f>PPCL_Spot!S10</f>
        <v>45.17</v>
      </c>
      <c r="I10">
        <f>Bawana_NG!S10</f>
        <v>18.780000000000005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-35</v>
      </c>
      <c r="AA10" s="76">
        <f>STOA!K10</f>
        <v>161.78</v>
      </c>
      <c r="AB10" s="76">
        <f>-STOA!Q10</f>
        <v>0</v>
      </c>
      <c r="AC10">
        <f t="shared" si="0"/>
        <v>2.588266788712748</v>
      </c>
      <c r="AD10">
        <f t="shared" si="1"/>
        <v>146.86951040730054</v>
      </c>
      <c r="AE10">
        <f>'IDT-1'!E10</f>
        <v>0</v>
      </c>
      <c r="AF10" s="25"/>
      <c r="AG10">
        <f t="shared" si="2"/>
        <v>146.86951040730054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-44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0.62013600000000002</v>
      </c>
      <c r="E11">
        <f>GT_NG!S11</f>
        <v>2.1076411960132893</v>
      </c>
      <c r="F11">
        <f>GT_Spot!S11</f>
        <v>0</v>
      </c>
      <c r="G11">
        <f>PPCL_NG!S11</f>
        <v>0</v>
      </c>
      <c r="H11">
        <f>PPCL_Spot!S11</f>
        <v>45.17</v>
      </c>
      <c r="I11">
        <f>Bawana_NG!S11</f>
        <v>18.780000000000005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-35</v>
      </c>
      <c r="AA11" s="76">
        <f>STOA!K11</f>
        <v>161.78</v>
      </c>
      <c r="AB11" s="76">
        <f>-STOA!Q11</f>
        <v>0</v>
      </c>
      <c r="AC11">
        <f t="shared" si="0"/>
        <v>2.605209104162526</v>
      </c>
      <c r="AD11">
        <f t="shared" si="1"/>
        <v>144.85256809185077</v>
      </c>
      <c r="AE11">
        <f>'IDT-1'!E11</f>
        <v>0</v>
      </c>
      <c r="AF11" s="25"/>
      <c r="AG11">
        <f t="shared" si="2"/>
        <v>144.85256809185077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-46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0.62013600000000002</v>
      </c>
      <c r="E12">
        <f>GT_NG!S12</f>
        <v>2.1076411960132893</v>
      </c>
      <c r="F12">
        <f>GT_Spot!S12</f>
        <v>0</v>
      </c>
      <c r="G12">
        <f>PPCL_NG!S12</f>
        <v>0</v>
      </c>
      <c r="H12">
        <f>PPCL_Spot!S12</f>
        <v>45.17</v>
      </c>
      <c r="I12">
        <f>Bawana_NG!S12</f>
        <v>18.780000000000005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-35</v>
      </c>
      <c r="AA12" s="76">
        <f>STOA!K12</f>
        <v>161.78</v>
      </c>
      <c r="AB12" s="76">
        <f>-STOA!Q12</f>
        <v>0</v>
      </c>
      <c r="AC12">
        <f t="shared" si="0"/>
        <v>2.6221514196123046</v>
      </c>
      <c r="AD12">
        <f t="shared" si="1"/>
        <v>142.835625776401</v>
      </c>
      <c r="AE12">
        <f>'IDT-1'!E12</f>
        <v>0</v>
      </c>
      <c r="AF12" s="25"/>
      <c r="AG12">
        <f t="shared" si="2"/>
        <v>142.835625776401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-48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0.62013600000000002</v>
      </c>
      <c r="E13">
        <f>GT_NG!S13</f>
        <v>2.1076411960132893</v>
      </c>
      <c r="F13">
        <f>GT_Spot!S13</f>
        <v>0</v>
      </c>
      <c r="G13">
        <f>PPCL_NG!S13</f>
        <v>0</v>
      </c>
      <c r="H13">
        <f>PPCL_Spot!S13</f>
        <v>45.17</v>
      </c>
      <c r="I13">
        <f>Bawana_NG!S13</f>
        <v>18.780000000000005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-35</v>
      </c>
      <c r="AA13" s="76">
        <f>STOA!K13</f>
        <v>161.78</v>
      </c>
      <c r="AB13" s="76">
        <f>-STOA!Q13</f>
        <v>0</v>
      </c>
      <c r="AC13">
        <f t="shared" si="0"/>
        <v>2.6306225773371934</v>
      </c>
      <c r="AD13">
        <f t="shared" si="1"/>
        <v>141.8271546186761</v>
      </c>
      <c r="AE13">
        <f>'IDT-1'!E13</f>
        <v>0</v>
      </c>
      <c r="AF13" s="25"/>
      <c r="AG13">
        <f t="shared" si="2"/>
        <v>141.8271546186761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0.62013600000000002</v>
      </c>
      <c r="E14">
        <f>GT_NG!S14</f>
        <v>2.1076411960132893</v>
      </c>
      <c r="F14">
        <f>GT_Spot!S14</f>
        <v>0</v>
      </c>
      <c r="G14">
        <f>PPCL_NG!S14</f>
        <v>0</v>
      </c>
      <c r="H14">
        <f>PPCL_Spot!S14</f>
        <v>45.17</v>
      </c>
      <c r="I14">
        <f>Bawana_NG!S14</f>
        <v>18.780000000000005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-35</v>
      </c>
      <c r="AA14" s="76">
        <f>STOA!K14</f>
        <v>161.78</v>
      </c>
      <c r="AB14" s="76">
        <f>-STOA!Q14</f>
        <v>0</v>
      </c>
      <c r="AC14">
        <f t="shared" si="0"/>
        <v>2.6306225773371934</v>
      </c>
      <c r="AD14">
        <f t="shared" si="1"/>
        <v>141.8271546186761</v>
      </c>
      <c r="AE14">
        <f>'IDT-1'!E14</f>
        <v>0</v>
      </c>
      <c r="AF14" s="25"/>
      <c r="AG14">
        <f t="shared" si="2"/>
        <v>141.8271546186761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0.62013600000000002</v>
      </c>
      <c r="E15">
        <f>GT_NG!S15</f>
        <v>2.1076411960132893</v>
      </c>
      <c r="F15">
        <f>GT_Spot!S15</f>
        <v>0</v>
      </c>
      <c r="G15">
        <f>PPCL_NG!S15</f>
        <v>0</v>
      </c>
      <c r="H15">
        <f>PPCL_Spot!S15</f>
        <v>45.17</v>
      </c>
      <c r="I15">
        <f>Bawana_NG!S15</f>
        <v>18.780000000000005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-40</v>
      </c>
      <c r="AA15" s="76">
        <f>STOA!K15</f>
        <v>161.78</v>
      </c>
      <c r="AB15" s="76">
        <f>-STOA!Q15</f>
        <v>0</v>
      </c>
      <c r="AC15">
        <f t="shared" si="0"/>
        <v>2.647564892786971</v>
      </c>
      <c r="AD15">
        <f t="shared" si="1"/>
        <v>139.81021230322634</v>
      </c>
      <c r="AE15">
        <f>'IDT-1'!E15</f>
        <v>0</v>
      </c>
      <c r="AF15" s="25"/>
      <c r="AG15">
        <f t="shared" si="2"/>
        <v>139.81021230322634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0.62013600000000002</v>
      </c>
      <c r="E16">
        <f>GT_NG!S16</f>
        <v>2.1076411960132893</v>
      </c>
      <c r="F16">
        <f>GT_Spot!S16</f>
        <v>0</v>
      </c>
      <c r="G16">
        <f>PPCL_NG!S16</f>
        <v>0</v>
      </c>
      <c r="H16">
        <f>PPCL_Spot!S16</f>
        <v>45.17</v>
      </c>
      <c r="I16">
        <f>Bawana_NG!S16</f>
        <v>18.780000000000005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-40</v>
      </c>
      <c r="AA16" s="76">
        <f>STOA!K16</f>
        <v>161.78</v>
      </c>
      <c r="AB16" s="76">
        <f>-STOA!Q16</f>
        <v>0</v>
      </c>
      <c r="AC16">
        <f t="shared" si="0"/>
        <v>2.6645072082367491</v>
      </c>
      <c r="AD16">
        <f t="shared" si="1"/>
        <v>137.79326998777654</v>
      </c>
      <c r="AE16">
        <f>'IDT-1'!E16</f>
        <v>0</v>
      </c>
      <c r="AF16" s="25"/>
      <c r="AG16">
        <f t="shared" si="2"/>
        <v>137.79326998777654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-48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0.62013600000000002</v>
      </c>
      <c r="E17">
        <f>GT_NG!S17</f>
        <v>2.1076411960132893</v>
      </c>
      <c r="F17">
        <f>GT_Spot!S17</f>
        <v>0</v>
      </c>
      <c r="G17">
        <f>PPCL_NG!S17</f>
        <v>0</v>
      </c>
      <c r="H17">
        <f>PPCL_Spot!S17</f>
        <v>45.17</v>
      </c>
      <c r="I17">
        <f>Bawana_NG!S17</f>
        <v>18.780000000000005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-40</v>
      </c>
      <c r="AA17" s="76">
        <f>STOA!K17</f>
        <v>161.78</v>
      </c>
      <c r="AB17" s="76">
        <f>-STOA!Q17</f>
        <v>0</v>
      </c>
      <c r="AC17">
        <f t="shared" si="0"/>
        <v>2.6645072082367491</v>
      </c>
      <c r="AD17">
        <f t="shared" si="1"/>
        <v>137.79326998777654</v>
      </c>
      <c r="AE17">
        <f>'IDT-1'!E17</f>
        <v>0</v>
      </c>
      <c r="AF17" s="25"/>
      <c r="AG17">
        <f t="shared" si="2"/>
        <v>137.79326998777654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-48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0.62013600000000002</v>
      </c>
      <c r="E18">
        <f>GT_NG!S18</f>
        <v>2.1076411960132893</v>
      </c>
      <c r="F18">
        <f>GT_Spot!S18</f>
        <v>0</v>
      </c>
      <c r="G18">
        <f>PPCL_NG!S18</f>
        <v>0</v>
      </c>
      <c r="H18">
        <f>PPCL_Spot!S18</f>
        <v>45.17</v>
      </c>
      <c r="I18">
        <f>Bawana_NG!S18</f>
        <v>18.780000000000005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-40</v>
      </c>
      <c r="AA18" s="76">
        <f>STOA!K18</f>
        <v>161.78</v>
      </c>
      <c r="AB18" s="76">
        <f>-STOA!Q18</f>
        <v>0</v>
      </c>
      <c r="AC18">
        <f t="shared" si="0"/>
        <v>2.6645072082367491</v>
      </c>
      <c r="AD18">
        <f t="shared" si="1"/>
        <v>137.79326998777654</v>
      </c>
      <c r="AE18">
        <f>'IDT-1'!E18</f>
        <v>0</v>
      </c>
      <c r="AF18" s="25"/>
      <c r="AG18">
        <f t="shared" si="2"/>
        <v>137.79326998777654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-48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0.62013600000000002</v>
      </c>
      <c r="E19">
        <f>GT_NG!S19</f>
        <v>2.1076411960132893</v>
      </c>
      <c r="F19">
        <f>GT_Spot!S19</f>
        <v>0</v>
      </c>
      <c r="G19">
        <f>PPCL_NG!S19</f>
        <v>0</v>
      </c>
      <c r="H19">
        <f>PPCL_Spot!S19</f>
        <v>45.17</v>
      </c>
      <c r="I19">
        <f>Bawana_NG!S19</f>
        <v>18.780000000000005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-40</v>
      </c>
      <c r="AA19" s="76">
        <f>STOA!K19</f>
        <v>161.78</v>
      </c>
      <c r="AB19" s="76">
        <f>-STOA!Q19</f>
        <v>0</v>
      </c>
      <c r="AC19">
        <f t="shared" si="0"/>
        <v>2.6645072082367491</v>
      </c>
      <c r="AD19">
        <f t="shared" si="1"/>
        <v>137.79326998777654</v>
      </c>
      <c r="AE19">
        <f>'IDT-1'!E19</f>
        <v>0</v>
      </c>
      <c r="AF19" s="25"/>
      <c r="AG19">
        <f t="shared" si="2"/>
        <v>137.79326998777654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-48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0.62013600000000002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45.17</v>
      </c>
      <c r="I20">
        <f>Bawana_NG!S20</f>
        <v>18.780000000000005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-40</v>
      </c>
      <c r="AA20" s="76">
        <f>STOA!K20</f>
        <v>161.78</v>
      </c>
      <c r="AB20" s="76">
        <f>-STOA!Q20</f>
        <v>0</v>
      </c>
      <c r="AC20">
        <f t="shared" si="0"/>
        <v>2.6729783659616384</v>
      </c>
      <c r="AD20">
        <f t="shared" si="1"/>
        <v>136.78479883005167</v>
      </c>
      <c r="AE20">
        <f>'IDT-1'!E20</f>
        <v>0</v>
      </c>
      <c r="AF20" s="25"/>
      <c r="AG20">
        <f t="shared" si="2"/>
        <v>136.78479883005167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-49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0.62013600000000002</v>
      </c>
      <c r="E21">
        <f>GT_NG!S21</f>
        <v>2.1076411960132893</v>
      </c>
      <c r="F21">
        <f>GT_Spot!S21</f>
        <v>0</v>
      </c>
      <c r="G21">
        <f>PPCL_NG!S21</f>
        <v>0</v>
      </c>
      <c r="H21">
        <f>PPCL_Spot!S21</f>
        <v>45.17</v>
      </c>
      <c r="I21">
        <f>Bawana_NG!S21</f>
        <v>18.780000000000005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-40</v>
      </c>
      <c r="AA21" s="76">
        <f>STOA!K21</f>
        <v>161.78</v>
      </c>
      <c r="AB21" s="76">
        <f>-STOA!Q21</f>
        <v>0</v>
      </c>
      <c r="AC21">
        <f t="shared" si="0"/>
        <v>2.6814495236865277</v>
      </c>
      <c r="AD21">
        <f t="shared" si="1"/>
        <v>135.77632767232677</v>
      </c>
      <c r="AE21">
        <f>'IDT-1'!E21</f>
        <v>0</v>
      </c>
      <c r="AF21" s="25"/>
      <c r="AG21">
        <f t="shared" si="2"/>
        <v>135.77632767232677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0.62013600000000002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45.17</v>
      </c>
      <c r="I22">
        <f>Bawana_NG!S22</f>
        <v>18.780000000000005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-40</v>
      </c>
      <c r="AA22" s="76">
        <f>STOA!K22</f>
        <v>161.78</v>
      </c>
      <c r="AB22" s="76">
        <f>-STOA!Q22</f>
        <v>0</v>
      </c>
      <c r="AC22">
        <f t="shared" si="0"/>
        <v>2.6814495236865277</v>
      </c>
      <c r="AD22">
        <f t="shared" si="1"/>
        <v>135.77632767232677</v>
      </c>
      <c r="AE22">
        <f>'IDT-1'!E22</f>
        <v>0</v>
      </c>
      <c r="AF22" s="25"/>
      <c r="AG22">
        <f t="shared" si="2"/>
        <v>135.77632767232677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0.62013600000000002</v>
      </c>
      <c r="E23">
        <f>GT_NG!S23</f>
        <v>2.1076411960132893</v>
      </c>
      <c r="F23">
        <f>GT_Spot!S23</f>
        <v>0</v>
      </c>
      <c r="G23">
        <f>PPCL_NG!S23</f>
        <v>0</v>
      </c>
      <c r="H23">
        <f>PPCL_Spot!S23</f>
        <v>45.17</v>
      </c>
      <c r="I23">
        <f>Bawana_NG!S23</f>
        <v>18.780000000000005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-40</v>
      </c>
      <c r="AA23" s="76">
        <f>STOA!K23</f>
        <v>161.78</v>
      </c>
      <c r="AB23" s="76">
        <f>-STOA!Q23</f>
        <v>0</v>
      </c>
      <c r="AC23">
        <f t="shared" si="0"/>
        <v>2.6729783659616384</v>
      </c>
      <c r="AD23">
        <f t="shared" si="1"/>
        <v>136.78479883005167</v>
      </c>
      <c r="AE23">
        <f>'IDT-1'!E23</f>
        <v>0</v>
      </c>
      <c r="AF23" s="25"/>
      <c r="AG23">
        <f t="shared" si="2"/>
        <v>136.78479883005167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-49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2.1076411960132893</v>
      </c>
      <c r="F24">
        <f>GT_Spot!S24</f>
        <v>0</v>
      </c>
      <c r="G24">
        <f>PPCL_NG!S24</f>
        <v>0</v>
      </c>
      <c r="H24">
        <f>PPCL_Spot!S24</f>
        <v>45.47</v>
      </c>
      <c r="I24">
        <f>Bawana_NG!S24</f>
        <v>18.780000000000005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-40</v>
      </c>
      <c r="AA24" s="76">
        <f>STOA!K24</f>
        <v>161.78</v>
      </c>
      <c r="AB24" s="76">
        <f>-STOA!Q24</f>
        <v>0</v>
      </c>
      <c r="AC24">
        <f t="shared" si="0"/>
        <v>2.6751881035616387</v>
      </c>
      <c r="AD24">
        <f t="shared" si="1"/>
        <v>137.04565309245163</v>
      </c>
      <c r="AE24">
        <f>'IDT-1'!E24</f>
        <v>0</v>
      </c>
      <c r="AF24" s="25"/>
      <c r="AG24">
        <f t="shared" si="2"/>
        <v>137.04565309245163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2.1076411960132893</v>
      </c>
      <c r="F25">
        <f>GT_Spot!S25</f>
        <v>0</v>
      </c>
      <c r="G25">
        <f>PPCL_NG!S25</f>
        <v>0</v>
      </c>
      <c r="H25">
        <f>PPCL_Spot!S25</f>
        <v>45.47</v>
      </c>
      <c r="I25">
        <f>Bawana_NG!S25</f>
        <v>18.780000000000005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-40</v>
      </c>
      <c r="AA25" s="76">
        <f>STOA!K25</f>
        <v>161.78</v>
      </c>
      <c r="AB25" s="76">
        <f>-STOA!Q25</f>
        <v>0</v>
      </c>
      <c r="AC25">
        <f t="shared" si="0"/>
        <v>2.6751881035616387</v>
      </c>
      <c r="AD25">
        <f t="shared" si="1"/>
        <v>137.04565309245163</v>
      </c>
      <c r="AE25">
        <f>'IDT-1'!E25</f>
        <v>0</v>
      </c>
      <c r="AF25" s="25"/>
      <c r="AG25">
        <f t="shared" si="2"/>
        <v>137.04565309245163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2.1076411960132893</v>
      </c>
      <c r="F26">
        <f>GT_Spot!S26</f>
        <v>0</v>
      </c>
      <c r="G26">
        <f>PPCL_NG!S26</f>
        <v>0</v>
      </c>
      <c r="H26">
        <f>PPCL_Spot!S26</f>
        <v>45.47</v>
      </c>
      <c r="I26">
        <f>Bawana_NG!S26</f>
        <v>18.780000000000005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-40</v>
      </c>
      <c r="AA26" s="76">
        <f>STOA!K26</f>
        <v>161.78</v>
      </c>
      <c r="AB26" s="76">
        <f>-STOA!Q26</f>
        <v>0</v>
      </c>
      <c r="AC26">
        <f t="shared" si="0"/>
        <v>2.6582457881118606</v>
      </c>
      <c r="AD26">
        <f t="shared" si="1"/>
        <v>139.06259540790143</v>
      </c>
      <c r="AE26">
        <f>'IDT-1'!E26</f>
        <v>0</v>
      </c>
      <c r="AF26" s="25"/>
      <c r="AG26">
        <f t="shared" si="2"/>
        <v>139.06259540790143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-47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2.1076411960132893</v>
      </c>
      <c r="F27">
        <f>GT_Spot!S27</f>
        <v>0</v>
      </c>
      <c r="G27">
        <f>PPCL_NG!S27</f>
        <v>0</v>
      </c>
      <c r="H27">
        <f>PPCL_Spot!S27</f>
        <v>45.47</v>
      </c>
      <c r="I27">
        <f>Bawana_NG!S27</f>
        <v>18.780000000000005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-40</v>
      </c>
      <c r="AA27" s="76">
        <f>STOA!K27</f>
        <v>161.78</v>
      </c>
      <c r="AB27" s="76">
        <f>-STOA!Q27</f>
        <v>0</v>
      </c>
      <c r="AC27">
        <f t="shared" si="0"/>
        <v>2.6413034726620825</v>
      </c>
      <c r="AD27">
        <f t="shared" si="1"/>
        <v>141.07953772335119</v>
      </c>
      <c r="AE27">
        <f>'IDT-1'!E27</f>
        <v>0</v>
      </c>
      <c r="AF27" s="25"/>
      <c r="AG27">
        <f t="shared" si="2"/>
        <v>141.07953772335119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2.1076411960132893</v>
      </c>
      <c r="F28">
        <f>GT_Spot!S28</f>
        <v>0</v>
      </c>
      <c r="G28">
        <f>PPCL_NG!S28</f>
        <v>0</v>
      </c>
      <c r="H28">
        <f>PPCL_Spot!S28</f>
        <v>45.47</v>
      </c>
      <c r="I28">
        <f>Bawana_NG!S28</f>
        <v>18.780000000000005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-40</v>
      </c>
      <c r="AA28" s="76">
        <f>STOA!K28</f>
        <v>161.78</v>
      </c>
      <c r="AB28" s="76">
        <f>-STOA!Q28</f>
        <v>0</v>
      </c>
      <c r="AC28">
        <f t="shared" si="0"/>
        <v>2.6074188417625264</v>
      </c>
      <c r="AD28">
        <f t="shared" si="1"/>
        <v>145.11342235425076</v>
      </c>
      <c r="AE28">
        <f>'IDT-1'!E28</f>
        <v>0</v>
      </c>
      <c r="AF28" s="25"/>
      <c r="AG28">
        <f t="shared" si="2"/>
        <v>145.11342235425076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-41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2.1076411960132893</v>
      </c>
      <c r="F29">
        <f>GT_Spot!S29</f>
        <v>0</v>
      </c>
      <c r="G29">
        <f>PPCL_NG!S29</f>
        <v>0</v>
      </c>
      <c r="H29">
        <f>PPCL_Spot!S29</f>
        <v>45.47</v>
      </c>
      <c r="I29">
        <f>Bawana_NG!S29</f>
        <v>18.780000000000005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-40</v>
      </c>
      <c r="AA29" s="76">
        <f>STOA!K29</f>
        <v>161.78</v>
      </c>
      <c r="AB29" s="76">
        <f>-STOA!Q29</f>
        <v>0</v>
      </c>
      <c r="AC29">
        <f t="shared" si="0"/>
        <v>2.5904765263127478</v>
      </c>
      <c r="AD29">
        <f t="shared" si="1"/>
        <v>147.13036466970053</v>
      </c>
      <c r="AE29">
        <f>'IDT-1'!E29</f>
        <v>0</v>
      </c>
      <c r="AF29" s="25"/>
      <c r="AG29">
        <f t="shared" si="2"/>
        <v>147.13036466970053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-39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2.1076411960132893</v>
      </c>
      <c r="F30">
        <f>GT_Spot!S30</f>
        <v>0</v>
      </c>
      <c r="G30">
        <f>PPCL_NG!S30</f>
        <v>0</v>
      </c>
      <c r="H30">
        <f>PPCL_Spot!S30</f>
        <v>45.47</v>
      </c>
      <c r="I30">
        <f>Bawana_NG!S30</f>
        <v>18.780000000000005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-40</v>
      </c>
      <c r="AA30" s="76">
        <f>STOA!K30</f>
        <v>161.78</v>
      </c>
      <c r="AB30" s="76">
        <f>-STOA!Q30</f>
        <v>0</v>
      </c>
      <c r="AC30">
        <f t="shared" si="0"/>
        <v>2.5311784222385247</v>
      </c>
      <c r="AD30">
        <f t="shared" si="1"/>
        <v>154.18966277377476</v>
      </c>
      <c r="AE30">
        <f>'IDT-1'!E30</f>
        <v>0</v>
      </c>
      <c r="AF30" s="25"/>
      <c r="AG30">
        <f t="shared" si="2"/>
        <v>154.18966277377476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-32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2.1076411960132893</v>
      </c>
      <c r="F31">
        <f>GT_Spot!S31</f>
        <v>0</v>
      </c>
      <c r="G31">
        <f>PPCL_NG!S31</f>
        <v>0</v>
      </c>
      <c r="H31">
        <f>PPCL_Spot!S31</f>
        <v>45.47</v>
      </c>
      <c r="I31">
        <f>Bawana_NG!S31</f>
        <v>18.780000000000005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-25</v>
      </c>
      <c r="AA31" s="76">
        <f>STOA!K31</f>
        <v>161.78</v>
      </c>
      <c r="AB31" s="76">
        <f>-STOA!Q31</f>
        <v>0</v>
      </c>
      <c r="AC31">
        <f t="shared" si="0"/>
        <v>2.4718803181643008</v>
      </c>
      <c r="AD31">
        <f t="shared" si="1"/>
        <v>161.24896087784899</v>
      </c>
      <c r="AE31">
        <f>'IDT-1'!E31</f>
        <v>0</v>
      </c>
      <c r="AF31" s="25"/>
      <c r="AG31">
        <f t="shared" si="2"/>
        <v>161.24896087784899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2.1076411960132893</v>
      </c>
      <c r="F32">
        <f>GT_Spot!S32</f>
        <v>0</v>
      </c>
      <c r="G32">
        <f>PPCL_NG!S32</f>
        <v>0</v>
      </c>
      <c r="H32">
        <f>PPCL_Spot!S32</f>
        <v>45.47</v>
      </c>
      <c r="I32">
        <f>Bawana_NG!S32</f>
        <v>18.780000000000005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-15</v>
      </c>
      <c r="AA32" s="76">
        <f>STOA!K32</f>
        <v>161.78</v>
      </c>
      <c r="AB32" s="76">
        <f>-STOA!Q32</f>
        <v>0</v>
      </c>
      <c r="AC32">
        <f t="shared" si="0"/>
        <v>2.3786975831905215</v>
      </c>
      <c r="AD32">
        <f t="shared" si="1"/>
        <v>172.34214361282275</v>
      </c>
      <c r="AE32">
        <f>'IDT-1'!E32</f>
        <v>0</v>
      </c>
      <c r="AF32" s="25"/>
      <c r="AG32">
        <f t="shared" si="2"/>
        <v>172.34214361282275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-39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2.1076411960132893</v>
      </c>
      <c r="F33">
        <f>GT_Spot!S33</f>
        <v>0</v>
      </c>
      <c r="G33">
        <f>PPCL_NG!S33</f>
        <v>0</v>
      </c>
      <c r="H33">
        <f>PPCL_Spot!S33</f>
        <v>45.47</v>
      </c>
      <c r="I33">
        <f>Bawana_NG!S33</f>
        <v>18.780000000000005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-15</v>
      </c>
      <c r="AA33" s="76">
        <f>STOA!K33</f>
        <v>161.78</v>
      </c>
      <c r="AB33" s="76">
        <f>-STOA!Q33</f>
        <v>0</v>
      </c>
      <c r="AC33">
        <f t="shared" si="0"/>
        <v>2.3024571636665199</v>
      </c>
      <c r="AD33">
        <f t="shared" si="1"/>
        <v>181.41838403234675</v>
      </c>
      <c r="AE33">
        <f>'IDT-1'!E33</f>
        <v>0</v>
      </c>
      <c r="AF33" s="25"/>
      <c r="AG33">
        <f t="shared" si="2"/>
        <v>181.41838403234675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2.1076411960132893</v>
      </c>
      <c r="F34">
        <f>GT_Spot!S34</f>
        <v>0</v>
      </c>
      <c r="G34">
        <f>PPCL_NG!S34</f>
        <v>0</v>
      </c>
      <c r="H34">
        <f>PPCL_Spot!S34</f>
        <v>45.47</v>
      </c>
      <c r="I34">
        <f>Bawana_NG!S34</f>
        <v>18.780000000000005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161.78</v>
      </c>
      <c r="AB34" s="76">
        <f>-STOA!Q34</f>
        <v>0</v>
      </c>
      <c r="AC34">
        <f t="shared" si="0"/>
        <v>2.2092744286927397</v>
      </c>
      <c r="AD34">
        <f t="shared" si="1"/>
        <v>192.51156676732055</v>
      </c>
      <c r="AE34">
        <f>'IDT-1'!E34</f>
        <v>0</v>
      </c>
      <c r="AF34" s="25"/>
      <c r="AG34">
        <f t="shared" si="2"/>
        <v>192.51156676732055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-34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2.1076411960132893</v>
      </c>
      <c r="F35">
        <f>GT_Spot!S35</f>
        <v>0</v>
      </c>
      <c r="G35">
        <f>PPCL_NG!S35</f>
        <v>0</v>
      </c>
      <c r="H35">
        <f>PPCL_Spot!S35</f>
        <v>45.47</v>
      </c>
      <c r="I35">
        <f>Bawana_NG!S35</f>
        <v>18.780000000000005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161.78</v>
      </c>
      <c r="AB35" s="76">
        <f>-STOA!Q35</f>
        <v>0</v>
      </c>
      <c r="AC35">
        <f t="shared" si="0"/>
        <v>2.0991493782691819</v>
      </c>
      <c r="AD35">
        <f t="shared" si="1"/>
        <v>205.62169181774411</v>
      </c>
      <c r="AE35">
        <f>'IDT-1'!E35</f>
        <v>0</v>
      </c>
      <c r="AF35" s="25"/>
      <c r="AG35">
        <f t="shared" si="2"/>
        <v>205.62169181774411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-21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2.1076411960132893</v>
      </c>
      <c r="F36">
        <f>GT_Spot!S36</f>
        <v>0</v>
      </c>
      <c r="G36">
        <f>PPCL_NG!S36</f>
        <v>0</v>
      </c>
      <c r="H36">
        <f>PPCL_Spot!S36</f>
        <v>45.47</v>
      </c>
      <c r="I36">
        <f>Bawana_NG!S36</f>
        <v>18.780000000000005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161.78</v>
      </c>
      <c r="AB36" s="76">
        <f>-STOA!Q36</f>
        <v>0</v>
      </c>
      <c r="AC36">
        <f t="shared" si="0"/>
        <v>2.0398512741949584</v>
      </c>
      <c r="AD36">
        <f t="shared" si="1"/>
        <v>212.68098992181834</v>
      </c>
      <c r="AE36">
        <f>'IDT-1'!E36</f>
        <v>0</v>
      </c>
      <c r="AF36" s="25"/>
      <c r="AG36">
        <f t="shared" si="2"/>
        <v>212.68098992181834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5.85</v>
      </c>
      <c r="F37">
        <f>GT_Spot!S37</f>
        <v>0</v>
      </c>
      <c r="G37">
        <f>PPCL_NG!S37</f>
        <v>0</v>
      </c>
      <c r="H37">
        <f>PPCL_Spot!S37</f>
        <v>45.47</v>
      </c>
      <c r="I37">
        <f>Bawana_NG!S37</f>
        <v>18.780000000000005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161.78</v>
      </c>
      <c r="AB37" s="76">
        <f>-STOA!Q37</f>
        <v>0</v>
      </c>
      <c r="AC37">
        <f t="shared" si="0"/>
        <v>2.1525150881484469</v>
      </c>
      <c r="AD37">
        <f t="shared" si="1"/>
        <v>225.98068491185154</v>
      </c>
      <c r="AE37">
        <f>'IDT-1'!E37</f>
        <v>0</v>
      </c>
      <c r="AF37" s="25"/>
      <c r="AG37">
        <f t="shared" si="2"/>
        <v>225.98068491185154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-14</v>
      </c>
      <c r="AM37" s="35">
        <f>RTM_PXI!K37</f>
        <v>0</v>
      </c>
      <c r="AN37" s="35">
        <f>RTM_PXI!Q37</f>
        <v>0</v>
      </c>
      <c r="AO37" s="148">
        <f>GDAM_IEX!K37</f>
        <v>9.67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5.85</v>
      </c>
      <c r="F38">
        <f>GT_Spot!S38</f>
        <v>0</v>
      </c>
      <c r="G38">
        <f>PPCL_NG!S38</f>
        <v>0</v>
      </c>
      <c r="H38">
        <f>PPCL_Spot!S38</f>
        <v>44.563011014257718</v>
      </c>
      <c r="I38">
        <f>Bawana_NG!S38</f>
        <v>18.780000000000005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161.78</v>
      </c>
      <c r="AB38" s="76">
        <f>-STOA!Q38</f>
        <v>0</v>
      </c>
      <c r="AC38">
        <f t="shared" si="0"/>
        <v>2.2260403806682119</v>
      </c>
      <c r="AD38">
        <f t="shared" si="1"/>
        <v>234.66017063358947</v>
      </c>
      <c r="AE38">
        <f>'IDT-1'!E38</f>
        <v>0</v>
      </c>
      <c r="AF38" s="25"/>
      <c r="AG38">
        <f t="shared" si="2"/>
        <v>234.66017063358947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-14</v>
      </c>
      <c r="AM38" s="35">
        <f>RTM_PXI!K38</f>
        <v>0</v>
      </c>
      <c r="AN38" s="35">
        <f>RTM_PXI!Q38</f>
        <v>0</v>
      </c>
      <c r="AO38" s="148">
        <f>GDAM_IEX!K38</f>
        <v>19.329999999999998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5.832493306032446</v>
      </c>
      <c r="F39">
        <f>GT_Spot!S39</f>
        <v>0</v>
      </c>
      <c r="G39">
        <f>PPCL_NG!S39</f>
        <v>0</v>
      </c>
      <c r="H39">
        <f>PPCL_Spot!S39</f>
        <v>45.17</v>
      </c>
      <c r="I39">
        <f>Bawana_NG!S39</f>
        <v>18.780000000000005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214.93</v>
      </c>
      <c r="AB39" s="76">
        <f>-STOA!Q39</f>
        <v>0</v>
      </c>
      <c r="AC39">
        <f t="shared" si="0"/>
        <v>2.51508003191912</v>
      </c>
      <c r="AD39">
        <f t="shared" si="1"/>
        <v>268.78061327411336</v>
      </c>
      <c r="AE39">
        <f>'IDT-1'!E39</f>
        <v>0</v>
      </c>
      <c r="AF39" s="25"/>
      <c r="AG39">
        <f t="shared" si="2"/>
        <v>268.78061327411336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5.8322131541046565</v>
      </c>
      <c r="F40">
        <f>GT_Spot!S40</f>
        <v>0</v>
      </c>
      <c r="G40">
        <f>PPCL_NG!S40</f>
        <v>0</v>
      </c>
      <c r="H40">
        <f>PPCL_Spot!S40</f>
        <v>45.17</v>
      </c>
      <c r="I40">
        <f>Bawana_NG!S40</f>
        <v>18.780000000000005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214.93</v>
      </c>
      <c r="AB40" s="76">
        <f>-STOA!Q40</f>
        <v>0</v>
      </c>
      <c r="AC40">
        <f t="shared" si="0"/>
        <v>2.396481470494479</v>
      </c>
      <c r="AD40">
        <f t="shared" si="1"/>
        <v>282.89893168361016</v>
      </c>
      <c r="AE40">
        <f>'IDT-1'!E40</f>
        <v>0</v>
      </c>
      <c r="AF40" s="25"/>
      <c r="AG40">
        <f t="shared" si="2"/>
        <v>282.89893168361016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5.8322131541046565</v>
      </c>
      <c r="F41">
        <f>GT_Spot!S41</f>
        <v>0</v>
      </c>
      <c r="G41">
        <f>PPCL_NG!S41</f>
        <v>0</v>
      </c>
      <c r="H41">
        <f>PPCL_Spot!S41</f>
        <v>45.17</v>
      </c>
      <c r="I41">
        <f>Bawana_NG!S41</f>
        <v>18.780000000000005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214.93</v>
      </c>
      <c r="AB41" s="76">
        <f>-STOA!Q41</f>
        <v>0</v>
      </c>
      <c r="AC41">
        <f t="shared" si="0"/>
        <v>2.4776254704944791</v>
      </c>
      <c r="AD41">
        <f t="shared" si="1"/>
        <v>292.47778768361019</v>
      </c>
      <c r="AE41">
        <f>'IDT-1'!E41</f>
        <v>0</v>
      </c>
      <c r="AF41" s="25"/>
      <c r="AG41">
        <f t="shared" si="2"/>
        <v>292.47778768361019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9.66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5.8322131541046565</v>
      </c>
      <c r="F42">
        <f>GT_Spot!S42</f>
        <v>0</v>
      </c>
      <c r="G42">
        <f>PPCL_NG!S42</f>
        <v>0</v>
      </c>
      <c r="H42">
        <f>PPCL_Spot!S42</f>
        <v>45.17</v>
      </c>
      <c r="I42">
        <f>Bawana_NG!S42</f>
        <v>18.780000000000005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214.93</v>
      </c>
      <c r="AB42" s="76">
        <f>-STOA!Q42</f>
        <v>0</v>
      </c>
      <c r="AC42">
        <f t="shared" si="0"/>
        <v>2.4777094704944789</v>
      </c>
      <c r="AD42">
        <f t="shared" si="1"/>
        <v>292.48770368361022</v>
      </c>
      <c r="AE42">
        <f>'IDT-1'!E42</f>
        <v>0</v>
      </c>
      <c r="AF42" s="25"/>
      <c r="AG42">
        <f t="shared" si="2"/>
        <v>292.48770368361022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9.67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5.8322131541046565</v>
      </c>
      <c r="F43">
        <f>GT_Spot!S43</f>
        <v>0</v>
      </c>
      <c r="G43">
        <f>PPCL_NG!S43</f>
        <v>0</v>
      </c>
      <c r="H43">
        <f>PPCL_Spot!S43</f>
        <v>45.17</v>
      </c>
      <c r="I43">
        <f>Bawana_NG!S43</f>
        <v>18.780000000000005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214.93</v>
      </c>
      <c r="AB43" s="76">
        <f>-STOA!Q43</f>
        <v>0</v>
      </c>
      <c r="AC43">
        <f t="shared" si="0"/>
        <v>2.558853470494479</v>
      </c>
      <c r="AD43">
        <f t="shared" si="1"/>
        <v>302.06655968361019</v>
      </c>
      <c r="AE43">
        <f>'IDT-1'!E43</f>
        <v>0</v>
      </c>
      <c r="AF43" s="25"/>
      <c r="AG43">
        <f t="shared" si="2"/>
        <v>302.06655968361019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19.329999999999998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5.8322131541046565</v>
      </c>
      <c r="F44">
        <f>GT_Spot!S44</f>
        <v>0</v>
      </c>
      <c r="G44">
        <f>PPCL_NG!S44</f>
        <v>0</v>
      </c>
      <c r="H44">
        <f>PPCL_Spot!S44</f>
        <v>45.17</v>
      </c>
      <c r="I44">
        <f>Bawana_NG!S44</f>
        <v>18.780000000000005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214.93</v>
      </c>
      <c r="AB44" s="76">
        <f>-STOA!Q44</f>
        <v>0</v>
      </c>
      <c r="AC44">
        <f t="shared" si="0"/>
        <v>2.558853470494479</v>
      </c>
      <c r="AD44">
        <f t="shared" si="1"/>
        <v>302.06655968361019</v>
      </c>
      <c r="AE44">
        <f>'IDT-1'!E44</f>
        <v>0</v>
      </c>
      <c r="AF44" s="25"/>
      <c r="AG44">
        <f t="shared" si="2"/>
        <v>302.06655968361019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19.329999999999998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5.8322131541046565</v>
      </c>
      <c r="F45">
        <f>GT_Spot!S45</f>
        <v>0</v>
      </c>
      <c r="G45">
        <f>PPCL_NG!S45</f>
        <v>0</v>
      </c>
      <c r="H45">
        <f>PPCL_Spot!S45</f>
        <v>45.17</v>
      </c>
      <c r="I45">
        <f>Bawana_NG!S45</f>
        <v>18.780000000000005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214.93</v>
      </c>
      <c r="AB45" s="76">
        <f>-STOA!Q45</f>
        <v>0</v>
      </c>
      <c r="AC45">
        <f t="shared" si="0"/>
        <v>2.558853470494479</v>
      </c>
      <c r="AD45">
        <f t="shared" si="1"/>
        <v>302.06655968361019</v>
      </c>
      <c r="AE45">
        <f>'IDT-1'!E45</f>
        <v>0</v>
      </c>
      <c r="AF45" s="25"/>
      <c r="AG45">
        <f t="shared" si="2"/>
        <v>302.06655968361019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19.329999999999998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4.3422607465062786</v>
      </c>
      <c r="F46">
        <f>GT_Spot!S46</f>
        <v>0</v>
      </c>
      <c r="G46">
        <f>PPCL_NG!S46</f>
        <v>0</v>
      </c>
      <c r="H46">
        <f>PPCL_Spot!S46</f>
        <v>44.563011014257718</v>
      </c>
      <c r="I46">
        <f>Bawana_NG!S46</f>
        <v>18.780000000000005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214.93</v>
      </c>
      <c r="AB46" s="76">
        <f>-STOA!Q46</f>
        <v>0</v>
      </c>
      <c r="AC46">
        <f t="shared" si="0"/>
        <v>2.5412391627904172</v>
      </c>
      <c r="AD46">
        <f t="shared" si="1"/>
        <v>299.98723259797356</v>
      </c>
      <c r="AE46">
        <f>'IDT-1'!E46</f>
        <v>0</v>
      </c>
      <c r="AF46" s="25"/>
      <c r="AG46">
        <f t="shared" si="2"/>
        <v>299.98723259797356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19.329999999999998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4.3422607465062786</v>
      </c>
      <c r="F47">
        <f>GT_Spot!S47</f>
        <v>0</v>
      </c>
      <c r="G47">
        <f>PPCL_NG!S47</f>
        <v>0</v>
      </c>
      <c r="H47">
        <f>PPCL_Spot!S47</f>
        <v>44.563011014257718</v>
      </c>
      <c r="I47">
        <f>Bawana_NG!S47</f>
        <v>18.780000000000005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214.93</v>
      </c>
      <c r="AB47" s="76">
        <f>-STOA!Q47</f>
        <v>0</v>
      </c>
      <c r="AC47">
        <f t="shared" si="0"/>
        <v>2.6223831627904173</v>
      </c>
      <c r="AD47">
        <f t="shared" si="1"/>
        <v>309.56608859797359</v>
      </c>
      <c r="AE47">
        <f>'IDT-1'!E47</f>
        <v>0</v>
      </c>
      <c r="AF47" s="25"/>
      <c r="AG47">
        <f t="shared" si="2"/>
        <v>309.56608859797359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28.99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4.3422607465062786</v>
      </c>
      <c r="F48">
        <f>GT_Spot!S48</f>
        <v>0</v>
      </c>
      <c r="G48">
        <f>PPCL_NG!S48</f>
        <v>0</v>
      </c>
      <c r="H48">
        <f>PPCL_Spot!S48</f>
        <v>44.563011014257718</v>
      </c>
      <c r="I48">
        <f>Bawana_NG!S48</f>
        <v>18.780000000000005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214.93</v>
      </c>
      <c r="AB48" s="76">
        <f>-STOA!Q48</f>
        <v>0</v>
      </c>
      <c r="AC48">
        <f t="shared" si="0"/>
        <v>2.6223831627904173</v>
      </c>
      <c r="AD48">
        <f t="shared" si="1"/>
        <v>309.56608859797359</v>
      </c>
      <c r="AE48">
        <f>'IDT-1'!E48</f>
        <v>0</v>
      </c>
      <c r="AF48" s="25"/>
      <c r="AG48">
        <f t="shared" si="2"/>
        <v>309.56608859797359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28.99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4.3422607465062786</v>
      </c>
      <c r="F49">
        <f>GT_Spot!S49</f>
        <v>0</v>
      </c>
      <c r="G49">
        <f>PPCL_NG!S49</f>
        <v>0</v>
      </c>
      <c r="H49">
        <f>PPCL_Spot!S49</f>
        <v>44.563011014257718</v>
      </c>
      <c r="I49">
        <f>Bawana_NG!S49</f>
        <v>18.780000000000005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214.93</v>
      </c>
      <c r="AB49" s="76">
        <f>-STOA!Q49</f>
        <v>0</v>
      </c>
      <c r="AC49">
        <f t="shared" si="0"/>
        <v>2.6223831627904173</v>
      </c>
      <c r="AD49">
        <f t="shared" si="1"/>
        <v>309.56608859797359</v>
      </c>
      <c r="AE49">
        <f>'IDT-1'!E49</f>
        <v>0</v>
      </c>
      <c r="AF49" s="25"/>
      <c r="AG49">
        <f t="shared" si="2"/>
        <v>309.56608859797359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28.99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4.3422607465062786</v>
      </c>
      <c r="F50">
        <f>GT_Spot!S50</f>
        <v>0</v>
      </c>
      <c r="G50">
        <f>PPCL_NG!S50</f>
        <v>0</v>
      </c>
      <c r="H50">
        <f>PPCL_Spot!S50</f>
        <v>44.563011014257718</v>
      </c>
      <c r="I50">
        <f>Bawana_NG!S50</f>
        <v>18.780000000000005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214.93</v>
      </c>
      <c r="AB50" s="76">
        <f>-STOA!Q50</f>
        <v>0</v>
      </c>
      <c r="AC50">
        <f t="shared" si="0"/>
        <v>2.6223831627904173</v>
      </c>
      <c r="AD50">
        <f t="shared" si="1"/>
        <v>309.56608859797359</v>
      </c>
      <c r="AE50">
        <f>'IDT-1'!E50</f>
        <v>0</v>
      </c>
      <c r="AF50" s="25"/>
      <c r="AG50">
        <f t="shared" si="2"/>
        <v>309.56608859797359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28.99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4.3204680468046792</v>
      </c>
      <c r="F51">
        <f>GT_Spot!S51</f>
        <v>0</v>
      </c>
      <c r="G51">
        <f>PPCL_NG!S51</f>
        <v>0</v>
      </c>
      <c r="H51">
        <f>PPCL_Spot!S51</f>
        <v>44.563011014257718</v>
      </c>
      <c r="I51">
        <f>Bawana_NG!S51</f>
        <v>18.780000000000005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214.93</v>
      </c>
      <c r="AB51" s="76">
        <f>-STOA!Q51</f>
        <v>0</v>
      </c>
      <c r="AC51">
        <f t="shared" si="0"/>
        <v>2.6222001041129239</v>
      </c>
      <c r="AD51">
        <f t="shared" si="1"/>
        <v>309.54447895694943</v>
      </c>
      <c r="AE51">
        <f>'IDT-1'!E51</f>
        <v>0</v>
      </c>
      <c r="AF51" s="25"/>
      <c r="AG51">
        <f t="shared" si="2"/>
        <v>309.54447895694943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28.99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4.3204680468046792</v>
      </c>
      <c r="F52">
        <f>GT_Spot!S52</f>
        <v>0</v>
      </c>
      <c r="G52">
        <f>PPCL_NG!S52</f>
        <v>37.636989040876728</v>
      </c>
      <c r="H52">
        <f>PPCL_Spot!S52</f>
        <v>0</v>
      </c>
      <c r="I52">
        <f>Bawana_NG!S52</f>
        <v>18.780000000000005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214.93</v>
      </c>
      <c r="AB52" s="76">
        <f>-STOA!Q52</f>
        <v>0</v>
      </c>
      <c r="AC52">
        <f t="shared" si="0"/>
        <v>2.5640215195365239</v>
      </c>
      <c r="AD52">
        <f t="shared" si="1"/>
        <v>302.67663556814489</v>
      </c>
      <c r="AE52">
        <f>'IDT-1'!E52</f>
        <v>0</v>
      </c>
      <c r="AF52" s="25"/>
      <c r="AG52">
        <f t="shared" si="2"/>
        <v>302.67663556814489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28.99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4.3204680468046792</v>
      </c>
      <c r="F53">
        <f>GT_Spot!S53</f>
        <v>0</v>
      </c>
      <c r="G53">
        <f>PPCL_NG!S53</f>
        <v>37.636989040876728</v>
      </c>
      <c r="H53">
        <f>PPCL_Spot!S53</f>
        <v>0</v>
      </c>
      <c r="I53">
        <f>Bawana_NG!S53</f>
        <v>18.780000000000005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214.93</v>
      </c>
      <c r="AB53" s="76">
        <f>-STOA!Q53</f>
        <v>0</v>
      </c>
      <c r="AC53">
        <f t="shared" si="0"/>
        <v>2.5641055195365237</v>
      </c>
      <c r="AD53">
        <f t="shared" si="1"/>
        <v>302.68655156814492</v>
      </c>
      <c r="AE53">
        <f>'IDT-1'!E53</f>
        <v>0</v>
      </c>
      <c r="AF53" s="25"/>
      <c r="AG53">
        <f t="shared" si="2"/>
        <v>302.68655156814492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29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4.3204680468046792</v>
      </c>
      <c r="F54">
        <f>GT_Spot!S54</f>
        <v>0</v>
      </c>
      <c r="G54">
        <f>PPCL_NG!S54</f>
        <v>37.636989040876728</v>
      </c>
      <c r="H54">
        <f>PPCL_Spot!S54</f>
        <v>0</v>
      </c>
      <c r="I54">
        <f>Bawana_NG!S54</f>
        <v>18.780000000000005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214.93</v>
      </c>
      <c r="AB54" s="76">
        <f>-STOA!Q54</f>
        <v>0</v>
      </c>
      <c r="AC54">
        <f t="shared" si="0"/>
        <v>2.5640215195365239</v>
      </c>
      <c r="AD54">
        <f t="shared" si="1"/>
        <v>302.67663556814489</v>
      </c>
      <c r="AE54">
        <f>'IDT-1'!E54</f>
        <v>0</v>
      </c>
      <c r="AF54" s="25"/>
      <c r="AG54">
        <f t="shared" si="2"/>
        <v>302.67663556814489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28.99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2.0303652278901296</v>
      </c>
      <c r="F55">
        <f>GT_Spot!S55</f>
        <v>0</v>
      </c>
      <c r="G55">
        <f>PPCL_NG!S55</f>
        <v>37.636989040876728</v>
      </c>
      <c r="H55">
        <f>PPCL_Spot!S55</f>
        <v>0</v>
      </c>
      <c r="I55">
        <f>Bawana_NG!S55</f>
        <v>18.780000000000005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214.93</v>
      </c>
      <c r="AB55" s="76">
        <f>-STOA!Q55</f>
        <v>0</v>
      </c>
      <c r="AC55">
        <f t="shared" si="0"/>
        <v>2.5447846558576419</v>
      </c>
      <c r="AD55">
        <f t="shared" si="1"/>
        <v>300.40576961290924</v>
      </c>
      <c r="AE55">
        <f>'IDT-1'!E55</f>
        <v>0</v>
      </c>
      <c r="AF55" s="25"/>
      <c r="AG55">
        <f t="shared" si="2"/>
        <v>300.40576961290924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28.99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2.0303652278901296</v>
      </c>
      <c r="F56">
        <f>GT_Spot!S56</f>
        <v>0</v>
      </c>
      <c r="G56">
        <f>PPCL_NG!S56</f>
        <v>37.636989040876728</v>
      </c>
      <c r="H56">
        <f>PPCL_Spot!S56</f>
        <v>6.7170795306388529</v>
      </c>
      <c r="I56">
        <f>Bawana_NG!S56</f>
        <v>18.780000000000005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214.93</v>
      </c>
      <c r="AB56" s="76">
        <f>-STOA!Q56</f>
        <v>0</v>
      </c>
      <c r="AC56">
        <f t="shared" si="0"/>
        <v>2.6012081239150082</v>
      </c>
      <c r="AD56">
        <f t="shared" si="1"/>
        <v>307.06642567549073</v>
      </c>
      <c r="AE56">
        <f>'IDT-1'!E56</f>
        <v>0</v>
      </c>
      <c r="AF56" s="25"/>
      <c r="AG56">
        <f t="shared" si="2"/>
        <v>307.06642567549073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28.99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2.0303652278901296</v>
      </c>
      <c r="F57">
        <f>GT_Spot!S57</f>
        <v>0</v>
      </c>
      <c r="G57">
        <f>PPCL_NG!S57</f>
        <v>37.636989040876728</v>
      </c>
      <c r="H57">
        <f>PPCL_Spot!S57</f>
        <v>5.9671584959543074</v>
      </c>
      <c r="I57">
        <f>Bawana_NG!S57</f>
        <v>18.780000000000005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214.93</v>
      </c>
      <c r="AB57" s="76">
        <f>-STOA!Q57</f>
        <v>0</v>
      </c>
      <c r="AC57">
        <f t="shared" si="0"/>
        <v>2.5949087872236576</v>
      </c>
      <c r="AD57">
        <f t="shared" si="1"/>
        <v>306.32280397749753</v>
      </c>
      <c r="AE57">
        <f>'IDT-1'!E57</f>
        <v>0</v>
      </c>
      <c r="AF57" s="25"/>
      <c r="AG57">
        <f t="shared" si="2"/>
        <v>306.32280397749753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28.99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2.0303652278901296</v>
      </c>
      <c r="F58">
        <f>GT_Spot!S58</f>
        <v>0</v>
      </c>
      <c r="G58">
        <f>PPCL_NG!S58</f>
        <v>37.636989040876728</v>
      </c>
      <c r="H58">
        <f>PPCL_Spot!S58</f>
        <v>5.9671584959543074</v>
      </c>
      <c r="I58">
        <f>Bawana_NG!S58</f>
        <v>18.780000000000005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214.93</v>
      </c>
      <c r="AB58" s="76">
        <f>-STOA!Q58</f>
        <v>0</v>
      </c>
      <c r="AC58">
        <f t="shared" si="0"/>
        <v>2.5949087872236576</v>
      </c>
      <c r="AD58">
        <f t="shared" si="1"/>
        <v>306.32280397749753</v>
      </c>
      <c r="AE58">
        <f>'IDT-1'!E58</f>
        <v>0</v>
      </c>
      <c r="AF58" s="25"/>
      <c r="AG58">
        <f t="shared" si="2"/>
        <v>306.32280397749753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28.99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2.0303652278901296</v>
      </c>
      <c r="F59">
        <f>GT_Spot!S59</f>
        <v>0</v>
      </c>
      <c r="G59">
        <f>PPCL_NG!S59</f>
        <v>37.636989040876728</v>
      </c>
      <c r="H59">
        <f>PPCL_Spot!S59</f>
        <v>5.9671584959543074</v>
      </c>
      <c r="I59">
        <f>Bawana_NG!S59</f>
        <v>18.780000000000005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221.8</v>
      </c>
      <c r="AB59" s="76">
        <f>-STOA!Q59</f>
        <v>0</v>
      </c>
      <c r="AC59">
        <f t="shared" si="0"/>
        <v>2.6282567872236573</v>
      </c>
      <c r="AD59">
        <f t="shared" si="1"/>
        <v>310.25945597749745</v>
      </c>
      <c r="AE59">
        <f>'IDT-1'!E59</f>
        <v>0</v>
      </c>
      <c r="AF59" s="25"/>
      <c r="AG59">
        <f t="shared" si="2"/>
        <v>310.25945597749745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26.09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2.0303652278901296</v>
      </c>
      <c r="F60">
        <f>GT_Spot!S60</f>
        <v>0</v>
      </c>
      <c r="G60">
        <f>PPCL_NG!S60</f>
        <v>37.636989040876728</v>
      </c>
      <c r="H60">
        <f>PPCL_Spot!S60</f>
        <v>5.9671584959543074</v>
      </c>
      <c r="I60">
        <f>Bawana_NG!S60</f>
        <v>18.780000000000005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221.8</v>
      </c>
      <c r="AB60" s="76">
        <f>-STOA!Q60</f>
        <v>0</v>
      </c>
      <c r="AC60">
        <f t="shared" si="0"/>
        <v>2.6364047872236576</v>
      </c>
      <c r="AD60">
        <f t="shared" si="1"/>
        <v>311.22130797749747</v>
      </c>
      <c r="AE60">
        <f>'IDT-1'!E60</f>
        <v>0</v>
      </c>
      <c r="AF60" s="25"/>
      <c r="AG60">
        <f t="shared" si="2"/>
        <v>311.22130797749747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27.06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2.0303652278901296</v>
      </c>
      <c r="F61">
        <f>GT_Spot!S61</f>
        <v>0</v>
      </c>
      <c r="G61">
        <f>PPCL_NG!S61</f>
        <v>37.636989040876728</v>
      </c>
      <c r="H61">
        <f>PPCL_Spot!S61</f>
        <v>5.9671584959543074</v>
      </c>
      <c r="I61">
        <f>Bawana_NG!S61</f>
        <v>18.780000000000005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221.8</v>
      </c>
      <c r="AB61" s="76">
        <f>-STOA!Q61</f>
        <v>0</v>
      </c>
      <c r="AC61">
        <f t="shared" si="0"/>
        <v>2.6526167872236575</v>
      </c>
      <c r="AD61">
        <f t="shared" si="1"/>
        <v>313.13509597749749</v>
      </c>
      <c r="AE61">
        <f>'IDT-1'!E61</f>
        <v>0</v>
      </c>
      <c r="AF61" s="25"/>
      <c r="AG61">
        <f t="shared" si="2"/>
        <v>313.13509597749749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28.99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1.9073123797305964</v>
      </c>
      <c r="F62">
        <f>GT_Spot!S62</f>
        <v>0</v>
      </c>
      <c r="G62">
        <f>PPCL_NG!S62</f>
        <v>37.636989040876728</v>
      </c>
      <c r="H62">
        <f>PPCL_Spot!S62</f>
        <v>5.9671584959543074</v>
      </c>
      <c r="I62">
        <f>Bawana_NG!S62</f>
        <v>18.780000000000005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221.8</v>
      </c>
      <c r="AB62" s="76">
        <f>-STOA!Q62</f>
        <v>0</v>
      </c>
      <c r="AC62">
        <f t="shared" si="0"/>
        <v>2.6677951432991178</v>
      </c>
      <c r="AD62">
        <f t="shared" si="1"/>
        <v>314.92686477326254</v>
      </c>
      <c r="AE62">
        <f>'IDT-1'!E62</f>
        <v>0</v>
      </c>
      <c r="AF62" s="25"/>
      <c r="AG62">
        <f t="shared" si="2"/>
        <v>314.92686477326254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30.92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1.9073123797305964</v>
      </c>
      <c r="F63">
        <f>GT_Spot!S63</f>
        <v>0</v>
      </c>
      <c r="G63">
        <f>PPCL_NG!S63</f>
        <v>37.636989040876728</v>
      </c>
      <c r="H63">
        <f>PPCL_Spot!S63</f>
        <v>5.9671584959543074</v>
      </c>
      <c r="I63">
        <f>Bawana_NG!S63</f>
        <v>18.780000000000005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221.8</v>
      </c>
      <c r="AB63" s="76">
        <f>-STOA!Q63</f>
        <v>0</v>
      </c>
      <c r="AC63">
        <f t="shared" si="0"/>
        <v>2.5785031432991179</v>
      </c>
      <c r="AD63">
        <f t="shared" si="1"/>
        <v>304.38615677326254</v>
      </c>
      <c r="AE63">
        <f>'IDT-1'!E63</f>
        <v>0</v>
      </c>
      <c r="AF63" s="25"/>
      <c r="AG63">
        <f t="shared" si="2"/>
        <v>304.38615677326254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20.29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1.9073123797305964</v>
      </c>
      <c r="F64">
        <f>GT_Spot!S64</f>
        <v>0</v>
      </c>
      <c r="G64">
        <f>PPCL_NG!S64</f>
        <v>37.636989040876728</v>
      </c>
      <c r="H64">
        <f>PPCL_Spot!S64</f>
        <v>5.9671584959543074</v>
      </c>
      <c r="I64">
        <f>Bawana_NG!S64</f>
        <v>18.780000000000005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221.8</v>
      </c>
      <c r="AB64" s="76">
        <f>-STOA!Q64</f>
        <v>0</v>
      </c>
      <c r="AC64">
        <f t="shared" si="0"/>
        <v>2.6272231432991178</v>
      </c>
      <c r="AD64">
        <f t="shared" si="1"/>
        <v>310.13743677326255</v>
      </c>
      <c r="AE64">
        <f>'IDT-1'!E64</f>
        <v>0</v>
      </c>
      <c r="AF64" s="25"/>
      <c r="AG64">
        <f t="shared" si="2"/>
        <v>310.13743677326255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26.09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1.9073123797305964</v>
      </c>
      <c r="F65">
        <f>GT_Spot!S65</f>
        <v>0</v>
      </c>
      <c r="G65">
        <f>PPCL_NG!S65</f>
        <v>37.636989040876728</v>
      </c>
      <c r="H65">
        <f>PPCL_Spot!S65</f>
        <v>5.9671584959543074</v>
      </c>
      <c r="I65">
        <f>Bawana_NG!S65</f>
        <v>18.780000000000005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221.8</v>
      </c>
      <c r="AB65" s="76">
        <f>-STOA!Q65</f>
        <v>0</v>
      </c>
      <c r="AC65">
        <f t="shared" si="0"/>
        <v>2.6435191432991179</v>
      </c>
      <c r="AD65">
        <f t="shared" si="1"/>
        <v>312.06114077326259</v>
      </c>
      <c r="AE65">
        <f>'IDT-1'!E65</f>
        <v>0</v>
      </c>
      <c r="AF65" s="25"/>
      <c r="AG65">
        <f t="shared" si="2"/>
        <v>312.06114077326259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28.03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0.58320000000000005</v>
      </c>
      <c r="E66">
        <f>GT_NG!S66</f>
        <v>1.9073123797305964</v>
      </c>
      <c r="F66">
        <f>GT_Spot!S66</f>
        <v>0</v>
      </c>
      <c r="G66">
        <f>PPCL_NG!S66</f>
        <v>37.636989040876728</v>
      </c>
      <c r="H66">
        <f>PPCL_Spot!S66</f>
        <v>5.23</v>
      </c>
      <c r="I66">
        <f>Bawana_NG!S66</f>
        <v>18.780000000000005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221.8</v>
      </c>
      <c r="AB66" s="76">
        <f>-STOA!Q66</f>
        <v>0</v>
      </c>
      <c r="AC66">
        <f t="shared" si="0"/>
        <v>2.6048190119331012</v>
      </c>
      <c r="AD66">
        <f t="shared" si="1"/>
        <v>307.49268240867423</v>
      </c>
      <c r="AE66">
        <f>'IDT-1'!E66</f>
        <v>0</v>
      </c>
      <c r="AF66" s="25"/>
      <c r="AG66">
        <f t="shared" si="2"/>
        <v>307.49268240867423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24.16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0.58320000000000005</v>
      </c>
      <c r="E67">
        <f>GT_NG!S67</f>
        <v>1.9073123797305964</v>
      </c>
      <c r="F67">
        <f>GT_Spot!S67</f>
        <v>0</v>
      </c>
      <c r="G67">
        <f>PPCL_NG!S67</f>
        <v>37.636989040876728</v>
      </c>
      <c r="H67">
        <f>PPCL_Spot!S67</f>
        <v>5.23</v>
      </c>
      <c r="I67">
        <f>Bawana_NG!S67</f>
        <v>18.780000000000005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221.8</v>
      </c>
      <c r="AB67" s="76">
        <f>-STOA!Q67</f>
        <v>0</v>
      </c>
      <c r="AC67">
        <f t="shared" si="0"/>
        <v>2.5966710119331013</v>
      </c>
      <c r="AD67">
        <f t="shared" si="1"/>
        <v>306.53083040867421</v>
      </c>
      <c r="AE67">
        <f>'IDT-1'!E67</f>
        <v>0</v>
      </c>
      <c r="AF67" s="25"/>
      <c r="AG67">
        <f t="shared" si="2"/>
        <v>306.53083040867421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23.19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0.58320000000000005</v>
      </c>
      <c r="E68">
        <f>GT_NG!S68</f>
        <v>1.9073123797305964</v>
      </c>
      <c r="F68">
        <f>GT_Spot!S68</f>
        <v>0</v>
      </c>
      <c r="G68">
        <f>PPCL_NG!S68</f>
        <v>37.636989040876728</v>
      </c>
      <c r="H68">
        <f>PPCL_Spot!S68</f>
        <v>5.23</v>
      </c>
      <c r="I68">
        <f>Bawana_NG!S68</f>
        <v>18.780000000000005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221.8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2.5723110119331012</v>
      </c>
      <c r="AD68">
        <f t="shared" ref="AD68:AD98" si="4">SUM(B68:AB68,AI68:AV68)-AC68</f>
        <v>303.65519040867423</v>
      </c>
      <c r="AE68">
        <f>'IDT-1'!E68</f>
        <v>0</v>
      </c>
      <c r="AF68" s="25"/>
      <c r="AG68">
        <f t="shared" ref="AG68:AG98" si="5">SUM(AD68:AF68)</f>
        <v>303.65519040867423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20.29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0.58320000000000005</v>
      </c>
      <c r="E69">
        <f>GT_NG!S69</f>
        <v>1.9073123797305964</v>
      </c>
      <c r="F69">
        <f>GT_Spot!S69</f>
        <v>0</v>
      </c>
      <c r="G69">
        <f>PPCL_NG!S69</f>
        <v>37.636989040876728</v>
      </c>
      <c r="H69">
        <f>PPCL_Spot!S69</f>
        <v>5.23</v>
      </c>
      <c r="I69">
        <f>Bawana_NG!S69</f>
        <v>18.780000000000005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221.8</v>
      </c>
      <c r="AB69" s="76">
        <f>-STOA!Q69</f>
        <v>0</v>
      </c>
      <c r="AC69">
        <f t="shared" si="3"/>
        <v>2.5236750119331011</v>
      </c>
      <c r="AD69">
        <f t="shared" si="4"/>
        <v>297.9138264086742</v>
      </c>
      <c r="AE69">
        <f>'IDT-1'!E69</f>
        <v>0</v>
      </c>
      <c r="AF69" s="25"/>
      <c r="AG69">
        <f t="shared" si="5"/>
        <v>297.9138264086742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14.5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0.58320000000000005</v>
      </c>
      <c r="E70">
        <f>GT_NG!S70</f>
        <v>1.9073123797305964</v>
      </c>
      <c r="F70">
        <f>GT_Spot!S70</f>
        <v>0</v>
      </c>
      <c r="G70">
        <f>PPCL_NG!S70</f>
        <v>37.636989040876728</v>
      </c>
      <c r="H70">
        <f>PPCL_Spot!S70</f>
        <v>5.23</v>
      </c>
      <c r="I70">
        <f>Bawana_NG!S70</f>
        <v>18.780000000000005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218.42</v>
      </c>
      <c r="AB70" s="76">
        <f>-STOA!Q70</f>
        <v>0</v>
      </c>
      <c r="AC70">
        <f t="shared" si="3"/>
        <v>2.4709230119331016</v>
      </c>
      <c r="AD70">
        <f t="shared" si="4"/>
        <v>291.68657840867422</v>
      </c>
      <c r="AE70">
        <f>'IDT-1'!E70</f>
        <v>0</v>
      </c>
      <c r="AF70" s="25"/>
      <c r="AG70">
        <f t="shared" si="5"/>
        <v>291.68657840867422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11.6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0.58320000000000005</v>
      </c>
      <c r="E71">
        <f>GT_NG!S71</f>
        <v>1.9073123797305964</v>
      </c>
      <c r="F71">
        <f>GT_Spot!S71</f>
        <v>0</v>
      </c>
      <c r="G71">
        <f>PPCL_NG!S71</f>
        <v>37.636989040876728</v>
      </c>
      <c r="H71">
        <f>PPCL_Spot!S71</f>
        <v>5.23</v>
      </c>
      <c r="I71">
        <f>Bawana_NG!S71</f>
        <v>18.780000000000005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173.04</v>
      </c>
      <c r="AB71" s="76">
        <f>-STOA!Q71</f>
        <v>0</v>
      </c>
      <c r="AC71">
        <f t="shared" si="3"/>
        <v>2.398179011933101</v>
      </c>
      <c r="AD71">
        <f t="shared" si="4"/>
        <v>283.0993224086742</v>
      </c>
      <c r="AE71">
        <f>'IDT-1'!E71</f>
        <v>0</v>
      </c>
      <c r="AF71" s="25"/>
      <c r="AG71">
        <f t="shared" si="5"/>
        <v>283.0993224086742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48.32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0.58320000000000005</v>
      </c>
      <c r="E72">
        <f>GT_NG!S72</f>
        <v>1.9073123797305964</v>
      </c>
      <c r="F72">
        <f>GT_Spot!S72</f>
        <v>0</v>
      </c>
      <c r="G72">
        <f>PPCL_NG!S72</f>
        <v>37.636989040876728</v>
      </c>
      <c r="H72">
        <f>PPCL_Spot!S72</f>
        <v>5.23</v>
      </c>
      <c r="I72">
        <f>Bawana_NG!S72</f>
        <v>18.780000000000005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173.04</v>
      </c>
      <c r="AB72" s="76">
        <f>-STOA!Q72</f>
        <v>0</v>
      </c>
      <c r="AC72">
        <f t="shared" si="3"/>
        <v>2.3575230119331012</v>
      </c>
      <c r="AD72">
        <f t="shared" si="4"/>
        <v>278.29997840867424</v>
      </c>
      <c r="AE72">
        <f>'IDT-1'!E72</f>
        <v>0</v>
      </c>
      <c r="AF72" s="25"/>
      <c r="AG72">
        <f t="shared" si="5"/>
        <v>278.29997840867424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43.48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0.58320000000000005</v>
      </c>
      <c r="E73">
        <f>GT_NG!S73</f>
        <v>1.9073123797305964</v>
      </c>
      <c r="F73">
        <f>GT_Spot!S73</f>
        <v>0</v>
      </c>
      <c r="G73">
        <f>PPCL_NG!S73</f>
        <v>37.636989040876728</v>
      </c>
      <c r="H73">
        <f>PPCL_Spot!S73</f>
        <v>5.23</v>
      </c>
      <c r="I73">
        <f>Bawana_NG!S73</f>
        <v>18.780000000000005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173.04</v>
      </c>
      <c r="AB73" s="76">
        <f>-STOA!Q73</f>
        <v>0</v>
      </c>
      <c r="AC73">
        <f t="shared" si="3"/>
        <v>2.2926750119331012</v>
      </c>
      <c r="AD73">
        <f t="shared" si="4"/>
        <v>270.64482640867419</v>
      </c>
      <c r="AE73">
        <f>'IDT-1'!E73</f>
        <v>0</v>
      </c>
      <c r="AF73" s="25"/>
      <c r="AG73">
        <f t="shared" si="5"/>
        <v>270.64482640867419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35.76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0.58320000000000005</v>
      </c>
      <c r="E74">
        <f>GT_NG!S74</f>
        <v>1.9073123797305964</v>
      </c>
      <c r="F74">
        <f>GT_Spot!S74</f>
        <v>0</v>
      </c>
      <c r="G74">
        <f>PPCL_NG!S74</f>
        <v>37.636989040876728</v>
      </c>
      <c r="H74">
        <f>PPCL_Spot!S74</f>
        <v>5.23</v>
      </c>
      <c r="I74">
        <f>Bawana_NG!S74</f>
        <v>18.780000000000005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173.04</v>
      </c>
      <c r="AB74" s="76">
        <f>-STOA!Q74</f>
        <v>0</v>
      </c>
      <c r="AC74">
        <f t="shared" si="3"/>
        <v>2.227743011933101</v>
      </c>
      <c r="AD74">
        <f t="shared" si="4"/>
        <v>262.97975840867417</v>
      </c>
      <c r="AE74">
        <f>'IDT-1'!E74</f>
        <v>0</v>
      </c>
      <c r="AF74" s="25"/>
      <c r="AG74">
        <f t="shared" si="5"/>
        <v>262.97975840867417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28.03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0.58320000000000005</v>
      </c>
      <c r="E75">
        <f>GT_NG!S75</f>
        <v>1.8637537239324728</v>
      </c>
      <c r="F75">
        <f>GT_Spot!S75</f>
        <v>0</v>
      </c>
      <c r="G75">
        <f>PPCL_NG!S75</f>
        <v>37.636989040876728</v>
      </c>
      <c r="H75">
        <f>PPCL_Spot!S75</f>
        <v>5.9671584959543074</v>
      </c>
      <c r="I75">
        <f>Bawana_NG!S75</f>
        <v>18.779344365312109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173.04</v>
      </c>
      <c r="AB75" s="76">
        <f>-STOA!Q75</f>
        <v>0</v>
      </c>
      <c r="AC75">
        <f t="shared" si="3"/>
        <v>1.998111743259035</v>
      </c>
      <c r="AD75">
        <f t="shared" si="4"/>
        <v>235.87233388281655</v>
      </c>
      <c r="AE75">
        <f>'IDT-1'!E75</f>
        <v>0</v>
      </c>
      <c r="AF75" s="25"/>
      <c r="AG75">
        <f t="shared" si="5"/>
        <v>235.87233388281655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0.58320000000000005</v>
      </c>
      <c r="E76">
        <f>GT_NG!S76</f>
        <v>1.8637537239324728</v>
      </c>
      <c r="F76">
        <f>GT_Spot!S76</f>
        <v>0</v>
      </c>
      <c r="G76">
        <f>PPCL_NG!S76</f>
        <v>37.636989040876728</v>
      </c>
      <c r="H76">
        <f>PPCL_Spot!S76</f>
        <v>5.9671584959543074</v>
      </c>
      <c r="I76">
        <f>Bawana_NG!S76</f>
        <v>18.779344365312109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173.04</v>
      </c>
      <c r="AB76" s="76">
        <f>-STOA!Q76</f>
        <v>0</v>
      </c>
      <c r="AC76">
        <f t="shared" si="3"/>
        <v>1.998111743259035</v>
      </c>
      <c r="AD76">
        <f t="shared" si="4"/>
        <v>235.87233388281655</v>
      </c>
      <c r="AE76">
        <f>'IDT-1'!E76</f>
        <v>0</v>
      </c>
      <c r="AF76" s="25"/>
      <c r="AG76">
        <f t="shared" si="5"/>
        <v>235.87233388281655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0.58320000000000005</v>
      </c>
      <c r="E77">
        <f>GT_NG!S77</f>
        <v>1.8637537239324728</v>
      </c>
      <c r="F77">
        <f>GT_Spot!S77</f>
        <v>0</v>
      </c>
      <c r="G77">
        <f>PPCL_NG!S77</f>
        <v>37.636989040876728</v>
      </c>
      <c r="H77">
        <f>PPCL_Spot!S77</f>
        <v>5.9671584959543074</v>
      </c>
      <c r="I77">
        <f>Bawana_NG!S77</f>
        <v>18.779344365312109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173.04</v>
      </c>
      <c r="AB77" s="76">
        <f>-STOA!Q77</f>
        <v>0</v>
      </c>
      <c r="AC77">
        <f t="shared" si="3"/>
        <v>1.998111743259035</v>
      </c>
      <c r="AD77">
        <f t="shared" si="4"/>
        <v>235.87233388281655</v>
      </c>
      <c r="AE77">
        <f>'IDT-1'!E77</f>
        <v>0</v>
      </c>
      <c r="AF77" s="25"/>
      <c r="AG77">
        <f t="shared" si="5"/>
        <v>235.87233388281655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0.58320000000000005</v>
      </c>
      <c r="E78">
        <f>GT_NG!S78</f>
        <v>1.8637537239324728</v>
      </c>
      <c r="F78">
        <f>GT_Spot!S78</f>
        <v>0</v>
      </c>
      <c r="G78">
        <f>PPCL_NG!S78</f>
        <v>37.636989040876728</v>
      </c>
      <c r="H78">
        <f>PPCL_Spot!S78</f>
        <v>5.9671584959543074</v>
      </c>
      <c r="I78">
        <f>Bawana_NG!S78</f>
        <v>18.779344365312109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173.04</v>
      </c>
      <c r="AB78" s="76">
        <f>-STOA!Q78</f>
        <v>0</v>
      </c>
      <c r="AC78">
        <f t="shared" si="3"/>
        <v>1.998111743259035</v>
      </c>
      <c r="AD78">
        <f t="shared" si="4"/>
        <v>235.87233388281655</v>
      </c>
      <c r="AE78">
        <f>'IDT-1'!E78</f>
        <v>0</v>
      </c>
      <c r="AF78" s="25"/>
      <c r="AG78">
        <f t="shared" si="5"/>
        <v>235.87233388281655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0.58320000000000005</v>
      </c>
      <c r="E79">
        <f>GT_NG!S79</f>
        <v>1.9255933290570879</v>
      </c>
      <c r="F79">
        <f>GT_Spot!S79</f>
        <v>0</v>
      </c>
      <c r="G79">
        <f>PPCL_NG!S79</f>
        <v>37.636989040876728</v>
      </c>
      <c r="H79">
        <f>PPCL_Spot!S79</f>
        <v>5.9671584959543074</v>
      </c>
      <c r="I79">
        <f>Bawana_NG!S79</f>
        <v>18.779266434904887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173.04</v>
      </c>
      <c r="AB79" s="76">
        <f>-STOA!Q79</f>
        <v>0</v>
      </c>
      <c r="AC79">
        <f t="shared" si="3"/>
        <v>2.0833421185755516</v>
      </c>
      <c r="AD79">
        <f t="shared" si="4"/>
        <v>225.84886518221742</v>
      </c>
      <c r="AE79">
        <f>'IDT-1'!E79</f>
        <v>0</v>
      </c>
      <c r="AF79" s="25"/>
      <c r="AG79">
        <f t="shared" si="5"/>
        <v>225.84886518221742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0.58320000000000005</v>
      </c>
      <c r="E80">
        <f>GT_NG!S80</f>
        <v>1.9255933290570879</v>
      </c>
      <c r="F80">
        <f>GT_Spot!S80</f>
        <v>0</v>
      </c>
      <c r="G80">
        <f>PPCL_NG!S80</f>
        <v>37.636989040876728</v>
      </c>
      <c r="H80">
        <f>PPCL_Spot!S80</f>
        <v>5.9671584959543074</v>
      </c>
      <c r="I80">
        <f>Bawana_NG!S80</f>
        <v>18.779266434904887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173.04</v>
      </c>
      <c r="AB80" s="76">
        <f>-STOA!Q80</f>
        <v>0</v>
      </c>
      <c r="AC80">
        <f t="shared" si="3"/>
        <v>2.1002844340253297</v>
      </c>
      <c r="AD80">
        <f t="shared" si="4"/>
        <v>223.83192286676766</v>
      </c>
      <c r="AE80">
        <f>'IDT-1'!E80</f>
        <v>0</v>
      </c>
      <c r="AF80" s="25"/>
      <c r="AG80">
        <f t="shared" si="5"/>
        <v>223.83192286676766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-12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0.58320000000000005</v>
      </c>
      <c r="E81">
        <f>GT_NG!S81</f>
        <v>1.9255933290570879</v>
      </c>
      <c r="F81">
        <f>GT_Spot!S81</f>
        <v>0</v>
      </c>
      <c r="G81">
        <f>PPCL_NG!S81</f>
        <v>37.636989040876728</v>
      </c>
      <c r="H81">
        <f>PPCL_Spot!S81</f>
        <v>5.9671584959543074</v>
      </c>
      <c r="I81">
        <f>Bawana_NG!S81</f>
        <v>18.779266434904887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173.04</v>
      </c>
      <c r="AB81" s="76">
        <f>-STOA!Q81</f>
        <v>0</v>
      </c>
      <c r="AC81">
        <f t="shared" si="3"/>
        <v>2.151111380374664</v>
      </c>
      <c r="AD81">
        <f t="shared" si="4"/>
        <v>217.78109592041832</v>
      </c>
      <c r="AE81">
        <f>'IDT-1'!E81</f>
        <v>0</v>
      </c>
      <c r="AF81" s="25"/>
      <c r="AG81">
        <f t="shared" si="5"/>
        <v>217.78109592041832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0.58320000000000005</v>
      </c>
      <c r="E82">
        <f>GT_NG!S82</f>
        <v>1.9255933290570879</v>
      </c>
      <c r="F82">
        <f>GT_Spot!S82</f>
        <v>0</v>
      </c>
      <c r="G82">
        <f>PPCL_NG!S82</f>
        <v>37.636989040876728</v>
      </c>
      <c r="H82">
        <f>PPCL_Spot!S82</f>
        <v>5.9671584959543074</v>
      </c>
      <c r="I82">
        <f>Bawana_NG!S82</f>
        <v>18.779266434904887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173.04</v>
      </c>
      <c r="AB82" s="76">
        <f>-STOA!Q82</f>
        <v>0</v>
      </c>
      <c r="AC82">
        <f t="shared" si="3"/>
        <v>2.1849960112742206</v>
      </c>
      <c r="AD82">
        <f t="shared" si="4"/>
        <v>213.74721128951876</v>
      </c>
      <c r="AE82">
        <f>'IDT-1'!E82</f>
        <v>0</v>
      </c>
      <c r="AF82" s="25"/>
      <c r="AG82">
        <f t="shared" si="5"/>
        <v>213.74721128951876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-22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0.58320000000000005</v>
      </c>
      <c r="E83">
        <f>GT_NG!S83</f>
        <v>1.9255933290570879</v>
      </c>
      <c r="F83">
        <f>GT_Spot!S83</f>
        <v>0</v>
      </c>
      <c r="G83">
        <f>PPCL_NG!S83</f>
        <v>37.636989040876728</v>
      </c>
      <c r="H83">
        <f>PPCL_Spot!S83</f>
        <v>5.9671584959543074</v>
      </c>
      <c r="I83">
        <f>Bawana_NG!S83</f>
        <v>18.779266434904887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173.04</v>
      </c>
      <c r="AB83" s="76">
        <f>-STOA!Q83</f>
        <v>0</v>
      </c>
      <c r="AC83">
        <f t="shared" si="3"/>
        <v>2.2358229576235549</v>
      </c>
      <c r="AD83">
        <f t="shared" si="4"/>
        <v>207.69638434316943</v>
      </c>
      <c r="AE83">
        <f>'IDT-1'!E83</f>
        <v>0</v>
      </c>
      <c r="AF83" s="25"/>
      <c r="AG83">
        <f t="shared" si="5"/>
        <v>207.69638434316943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-28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0.58320000000000005</v>
      </c>
      <c r="E84">
        <f>GT_NG!S84</f>
        <v>1.9255933290570879</v>
      </c>
      <c r="F84">
        <f>GT_Spot!S84</f>
        <v>0</v>
      </c>
      <c r="G84">
        <f>PPCL_NG!S84</f>
        <v>37.636989040876728</v>
      </c>
      <c r="H84">
        <f>PPCL_Spot!S84</f>
        <v>5.9671584959543074</v>
      </c>
      <c r="I84">
        <f>Bawana_NG!S84</f>
        <v>18.779266434904887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173.04</v>
      </c>
      <c r="AB84" s="76">
        <f>-STOA!Q84</f>
        <v>0</v>
      </c>
      <c r="AC84">
        <f t="shared" si="3"/>
        <v>2.2781787462480003</v>
      </c>
      <c r="AD84">
        <f t="shared" si="4"/>
        <v>202.65402855454499</v>
      </c>
      <c r="AE84">
        <f>'IDT-1'!E84</f>
        <v>0</v>
      </c>
      <c r="AF84" s="25"/>
      <c r="AG84">
        <f t="shared" si="5"/>
        <v>202.65402855454499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0.58320000000000005</v>
      </c>
      <c r="E85">
        <f>GT_NG!S85</f>
        <v>1.9255933290570879</v>
      </c>
      <c r="F85">
        <f>GT_Spot!S85</f>
        <v>0</v>
      </c>
      <c r="G85">
        <f>PPCL_NG!S85</f>
        <v>37.636989040876728</v>
      </c>
      <c r="H85">
        <f>PPCL_Spot!S85</f>
        <v>5.9671584959543074</v>
      </c>
      <c r="I85">
        <f>Bawana_NG!S85</f>
        <v>18.779266434904887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173.04</v>
      </c>
      <c r="AB85" s="76">
        <f>-STOA!Q85</f>
        <v>0</v>
      </c>
      <c r="AC85">
        <f t="shared" si="3"/>
        <v>2.3205345348724453</v>
      </c>
      <c r="AD85">
        <f t="shared" si="4"/>
        <v>197.61167276592053</v>
      </c>
      <c r="AE85">
        <f>'IDT-1'!E85</f>
        <v>0</v>
      </c>
      <c r="AF85" s="25"/>
      <c r="AG85">
        <f t="shared" si="5"/>
        <v>197.61167276592053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0.58320000000000005</v>
      </c>
      <c r="E86">
        <f>GT_NG!S86</f>
        <v>1.9255933290570879</v>
      </c>
      <c r="F86">
        <f>GT_Spot!S86</f>
        <v>0</v>
      </c>
      <c r="G86">
        <f>PPCL_NG!S86</f>
        <v>37.636989040876728</v>
      </c>
      <c r="H86">
        <f>PPCL_Spot!S86</f>
        <v>5.9671584959543074</v>
      </c>
      <c r="I86">
        <f>Bawana_NG!S86</f>
        <v>18.779266434904887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173.04</v>
      </c>
      <c r="AB86" s="76">
        <f>-STOA!Q86</f>
        <v>0</v>
      </c>
      <c r="AC86">
        <f t="shared" si="3"/>
        <v>2.3459480080471127</v>
      </c>
      <c r="AD86">
        <f t="shared" si="4"/>
        <v>194.58625929274586</v>
      </c>
      <c r="AE86">
        <f>'IDT-1'!E86</f>
        <v>0</v>
      </c>
      <c r="AF86" s="25"/>
      <c r="AG86">
        <f t="shared" si="5"/>
        <v>194.58625929274586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0.58320000000000005</v>
      </c>
      <c r="E87">
        <f>GT_NG!S87</f>
        <v>1.9255933290570879</v>
      </c>
      <c r="F87">
        <f>GT_Spot!S87</f>
        <v>0</v>
      </c>
      <c r="G87">
        <f>PPCL_NG!S87</f>
        <v>37.636989040876728</v>
      </c>
      <c r="H87">
        <f>PPCL_Spot!S87</f>
        <v>6.7170795306388529</v>
      </c>
      <c r="I87">
        <f>Bawana_NG!S87</f>
        <v>18.779266434904887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168.65</v>
      </c>
      <c r="AB87" s="76">
        <f>-STOA!Q87</f>
        <v>0</v>
      </c>
      <c r="AC87">
        <f t="shared" si="3"/>
        <v>2.2984290292886849</v>
      </c>
      <c r="AD87">
        <f t="shared" si="4"/>
        <v>192.99369930618889</v>
      </c>
      <c r="AE87">
        <f>'IDT-1'!E87</f>
        <v>0</v>
      </c>
      <c r="AF87" s="25"/>
      <c r="AG87">
        <f t="shared" si="5"/>
        <v>192.99369930618889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0.58320000000000005</v>
      </c>
      <c r="E88">
        <f>GT_NG!S88</f>
        <v>1.9255933290570879</v>
      </c>
      <c r="F88">
        <f>GT_Spot!S88</f>
        <v>0</v>
      </c>
      <c r="G88">
        <f>PPCL_NG!S88</f>
        <v>37.636989040876728</v>
      </c>
      <c r="H88">
        <f>PPCL_Spot!S88</f>
        <v>6.7170795306388529</v>
      </c>
      <c r="I88">
        <f>Bawana_NG!S88</f>
        <v>18.779266434904887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168.65</v>
      </c>
      <c r="AB88" s="76">
        <f>-STOA!Q88</f>
        <v>0</v>
      </c>
      <c r="AC88">
        <f t="shared" si="3"/>
        <v>2.3238425024633522</v>
      </c>
      <c r="AD88">
        <f t="shared" si="4"/>
        <v>189.96828583301422</v>
      </c>
      <c r="AE88">
        <f>'IDT-1'!E88</f>
        <v>0</v>
      </c>
      <c r="AF88" s="25"/>
      <c r="AG88">
        <f t="shared" si="5"/>
        <v>189.96828583301422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-42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0.58320000000000005</v>
      </c>
      <c r="E89">
        <f>GT_NG!S89</f>
        <v>1.9255933290570879</v>
      </c>
      <c r="F89">
        <f>GT_Spot!S89</f>
        <v>0</v>
      </c>
      <c r="G89">
        <f>PPCL_NG!S89</f>
        <v>37.636989040876728</v>
      </c>
      <c r="H89">
        <f>PPCL_Spot!S89</f>
        <v>6.7170795306388529</v>
      </c>
      <c r="I89">
        <f>Bawana_NG!S89</f>
        <v>18.779266434904887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168.65</v>
      </c>
      <c r="AB89" s="76">
        <f>-STOA!Q89</f>
        <v>0</v>
      </c>
      <c r="AC89">
        <f t="shared" si="3"/>
        <v>2.3407848179131303</v>
      </c>
      <c r="AD89">
        <f t="shared" si="4"/>
        <v>187.95134351756445</v>
      </c>
      <c r="AE89">
        <f>'IDT-1'!E89</f>
        <v>0</v>
      </c>
      <c r="AF89" s="25"/>
      <c r="AG89">
        <f t="shared" si="5"/>
        <v>187.95134351756445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-44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0.58320000000000005</v>
      </c>
      <c r="E90">
        <f>GT_NG!S90</f>
        <v>1.9255933290570879</v>
      </c>
      <c r="F90">
        <f>GT_Spot!S90</f>
        <v>0</v>
      </c>
      <c r="G90">
        <f>PPCL_NG!S90</f>
        <v>37.636989040876728</v>
      </c>
      <c r="H90">
        <f>PPCL_Spot!S90</f>
        <v>6.7170795306388529</v>
      </c>
      <c r="I90">
        <f>Bawana_NG!S90</f>
        <v>18.779266434904887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168.65</v>
      </c>
      <c r="AB90" s="76">
        <f>-STOA!Q90</f>
        <v>0</v>
      </c>
      <c r="AC90">
        <f t="shared" si="3"/>
        <v>2.3577271333629084</v>
      </c>
      <c r="AD90">
        <f t="shared" si="4"/>
        <v>185.93440120211466</v>
      </c>
      <c r="AE90">
        <f>'IDT-1'!E90</f>
        <v>0</v>
      </c>
      <c r="AF90" s="25"/>
      <c r="AG90">
        <f t="shared" si="5"/>
        <v>185.93440120211466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-46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0.58320000000000005</v>
      </c>
      <c r="E91">
        <f>GT_NG!S91</f>
        <v>1.9255933290570879</v>
      </c>
      <c r="F91">
        <f>GT_Spot!S91</f>
        <v>0</v>
      </c>
      <c r="G91">
        <f>PPCL_NG!S91</f>
        <v>37.636989040876728</v>
      </c>
      <c r="H91">
        <f>PPCL_Spot!S91</f>
        <v>6.7170795306388529</v>
      </c>
      <c r="I91">
        <f>Bawana_NG!S91</f>
        <v>18.779344365312109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168.65</v>
      </c>
      <c r="AB91" s="76">
        <f>-STOA!Q91</f>
        <v>0</v>
      </c>
      <c r="AC91">
        <f t="shared" si="3"/>
        <v>2.3746701034281075</v>
      </c>
      <c r="AD91">
        <f t="shared" si="4"/>
        <v>183.91753616245666</v>
      </c>
      <c r="AE91">
        <f>'IDT-1'!E91</f>
        <v>0</v>
      </c>
      <c r="AF91" s="25"/>
      <c r="AG91">
        <f t="shared" si="5"/>
        <v>183.91753616245666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-38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0.58320000000000005</v>
      </c>
      <c r="E92">
        <f>GT_NG!S92</f>
        <v>1.9255933290570879</v>
      </c>
      <c r="F92">
        <f>GT_Spot!S92</f>
        <v>0</v>
      </c>
      <c r="G92">
        <f>PPCL_NG!S92</f>
        <v>37.636989040876728</v>
      </c>
      <c r="H92">
        <f>PPCL_Spot!S92</f>
        <v>6.7170795306388529</v>
      </c>
      <c r="I92">
        <f>Bawana_NG!S92</f>
        <v>18.779344365312109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168.65</v>
      </c>
      <c r="AB92" s="76">
        <f>-STOA!Q92</f>
        <v>0</v>
      </c>
      <c r="AC92">
        <f t="shared" si="3"/>
        <v>2.3831412611529963</v>
      </c>
      <c r="AD92">
        <f t="shared" si="4"/>
        <v>182.90906500473179</v>
      </c>
      <c r="AE92">
        <f>'IDT-1'!E92</f>
        <v>0</v>
      </c>
      <c r="AF92" s="25"/>
      <c r="AG92">
        <f t="shared" si="5"/>
        <v>182.90906500473179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-39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0.58320000000000005</v>
      </c>
      <c r="E93">
        <f>GT_NG!S93</f>
        <v>1.9255933290570879</v>
      </c>
      <c r="F93">
        <f>GT_Spot!S93</f>
        <v>0</v>
      </c>
      <c r="G93">
        <f>PPCL_NG!S93</f>
        <v>37.636989040876728</v>
      </c>
      <c r="H93">
        <f>PPCL_Spot!S93</f>
        <v>6.7170795306388529</v>
      </c>
      <c r="I93">
        <f>Bawana_NG!S93</f>
        <v>18.779344365312109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168.65</v>
      </c>
      <c r="AB93" s="76">
        <f>-STOA!Q93</f>
        <v>0</v>
      </c>
      <c r="AC93">
        <f t="shared" si="3"/>
        <v>2.3916124188778856</v>
      </c>
      <c r="AD93">
        <f t="shared" si="4"/>
        <v>181.90059384700689</v>
      </c>
      <c r="AE93">
        <f>'IDT-1'!E93</f>
        <v>0</v>
      </c>
      <c r="AF93" s="25"/>
      <c r="AG93">
        <f t="shared" si="5"/>
        <v>181.90059384700689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0.58320000000000005</v>
      </c>
      <c r="E94">
        <f>GT_NG!S94</f>
        <v>1.9255933290570879</v>
      </c>
      <c r="F94">
        <f>GT_Spot!S94</f>
        <v>0</v>
      </c>
      <c r="G94">
        <f>PPCL_NG!S94</f>
        <v>37.636989040876728</v>
      </c>
      <c r="H94">
        <f>PPCL_Spot!S94</f>
        <v>6.7170795306388529</v>
      </c>
      <c r="I94">
        <f>Bawana_NG!S94</f>
        <v>18.779344365312109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168.65</v>
      </c>
      <c r="AB94" s="76">
        <f>-STOA!Q94</f>
        <v>0</v>
      </c>
      <c r="AC94">
        <f t="shared" si="3"/>
        <v>2.4170258920525529</v>
      </c>
      <c r="AD94">
        <f t="shared" si="4"/>
        <v>178.87518037383222</v>
      </c>
      <c r="AE94">
        <f>'IDT-1'!E94</f>
        <v>0</v>
      </c>
      <c r="AF94" s="25"/>
      <c r="AG94">
        <f t="shared" si="5"/>
        <v>178.87518037383222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-43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0.58320000000000005</v>
      </c>
      <c r="E95">
        <f>GT_NG!S95</f>
        <v>1.9255933290570879</v>
      </c>
      <c r="F95">
        <f>GT_Spot!S95</f>
        <v>0</v>
      </c>
      <c r="G95">
        <f>PPCL_NG!S95</f>
        <v>37.636989040876728</v>
      </c>
      <c r="H95">
        <f>PPCL_Spot!S95</f>
        <v>6.7170795306388529</v>
      </c>
      <c r="I95">
        <f>Bawana_NG!S95</f>
        <v>18.779344365312109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168.65</v>
      </c>
      <c r="AB95" s="76">
        <f>-STOA!Q95</f>
        <v>0</v>
      </c>
      <c r="AC95">
        <f t="shared" si="3"/>
        <v>2.433968207502331</v>
      </c>
      <c r="AD95">
        <f t="shared" si="4"/>
        <v>176.85823805838245</v>
      </c>
      <c r="AE95">
        <f>'IDT-1'!E95</f>
        <v>0</v>
      </c>
      <c r="AF95" s="25"/>
      <c r="AG95">
        <f t="shared" si="5"/>
        <v>176.85823805838245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0.58320000000000005</v>
      </c>
      <c r="E96">
        <f>GT_NG!S96</f>
        <v>1.9255933290570879</v>
      </c>
      <c r="F96">
        <f>GT_Spot!S96</f>
        <v>0</v>
      </c>
      <c r="G96">
        <f>PPCL_NG!S96</f>
        <v>37.636989040876728</v>
      </c>
      <c r="H96">
        <f>PPCL_Spot!S96</f>
        <v>6.7170795306388529</v>
      </c>
      <c r="I96">
        <f>Bawana_NG!S96</f>
        <v>18.779344365312109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168.65</v>
      </c>
      <c r="AB96" s="76">
        <f>-STOA!Q96</f>
        <v>0</v>
      </c>
      <c r="AC96">
        <f t="shared" si="3"/>
        <v>2.4424393652272198</v>
      </c>
      <c r="AD96">
        <f t="shared" si="4"/>
        <v>175.84976690065756</v>
      </c>
      <c r="AE96">
        <f>'IDT-1'!E96</f>
        <v>0</v>
      </c>
      <c r="AF96" s="25"/>
      <c r="AG96">
        <f t="shared" si="5"/>
        <v>175.84976690065756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-46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0.58320000000000005</v>
      </c>
      <c r="E97">
        <f>GT_NG!S97</f>
        <v>1.9255933290570879</v>
      </c>
      <c r="F97">
        <f>GT_Spot!S97</f>
        <v>0</v>
      </c>
      <c r="G97">
        <f>PPCL_NG!S97</f>
        <v>37.636989040876728</v>
      </c>
      <c r="H97">
        <f>PPCL_Spot!S97</f>
        <v>6.7170795306388529</v>
      </c>
      <c r="I97">
        <f>Bawana_NG!S97</f>
        <v>18.780000000000005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168.65</v>
      </c>
      <c r="AB97" s="76">
        <f>-STOA!Q97</f>
        <v>0</v>
      </c>
      <c r="AC97">
        <f t="shared" si="3"/>
        <v>2.4509160302834876</v>
      </c>
      <c r="AD97">
        <f t="shared" si="4"/>
        <v>174.84194587028921</v>
      </c>
      <c r="AE97">
        <f>'IDT-1'!E97</f>
        <v>0</v>
      </c>
      <c r="AF97" s="25"/>
      <c r="AG97">
        <f t="shared" si="5"/>
        <v>174.84194587028921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-47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0.58320000000000005</v>
      </c>
      <c r="E98">
        <f>GT_NG!S98</f>
        <v>1.9255933290570879</v>
      </c>
      <c r="F98">
        <f>GT_Spot!S98</f>
        <v>0</v>
      </c>
      <c r="G98">
        <f>PPCL_NG!S98</f>
        <v>37.636989040876728</v>
      </c>
      <c r="H98">
        <f>PPCL_Spot!S98</f>
        <v>6.7170795306388529</v>
      </c>
      <c r="I98">
        <f>Bawana_NG!S98</f>
        <v>18.780000000000005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168.65</v>
      </c>
      <c r="AB98" s="76">
        <f>-STOA!Q98</f>
        <v>0</v>
      </c>
      <c r="AC98">
        <f t="shared" si="3"/>
        <v>2.4763295034581549</v>
      </c>
      <c r="AD98">
        <f t="shared" si="4"/>
        <v>171.81653239711454</v>
      </c>
      <c r="AE98">
        <f>'IDT-1'!E98</f>
        <v>0</v>
      </c>
      <c r="AF98" s="25"/>
      <c r="AG98">
        <f t="shared" si="5"/>
        <v>171.81653239711454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6.2038311955865573E-2</v>
      </c>
      <c r="F99">
        <f t="shared" si="6"/>
        <v>0</v>
      </c>
      <c r="G99">
        <f t="shared" si="6"/>
        <v>0.44223462123030127</v>
      </c>
      <c r="H99">
        <f t="shared" si="6"/>
        <v>0.61824585985328695</v>
      </c>
      <c r="I99">
        <f t="shared" si="6"/>
        <v>0.45071616021799454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-0.29375000000000001</v>
      </c>
      <c r="AA99" s="76">
        <f t="shared" si="6"/>
        <v>4.3933350000000058</v>
      </c>
      <c r="AB99" s="76">
        <f t="shared" si="6"/>
        <v>0</v>
      </c>
      <c r="AC99">
        <f t="shared" si="6"/>
        <v>5.9257404936144495E-2</v>
      </c>
      <c r="AD99">
        <f t="shared" si="6"/>
        <v>5.3100882623213055</v>
      </c>
      <c r="AE99">
        <f t="shared" si="6"/>
        <v>0</v>
      </c>
      <c r="AG99">
        <f t="shared" si="6"/>
        <v>5.3100882623213055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-0.54525000000000001</v>
      </c>
      <c r="AM99">
        <f t="shared" si="6"/>
        <v>0</v>
      </c>
      <c r="AN99">
        <f t="shared" si="6"/>
        <v>0</v>
      </c>
      <c r="AO99">
        <f t="shared" si="6"/>
        <v>0.22758500000000001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9.11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6.76</v>
      </c>
      <c r="AB3" s="76">
        <f>-STOA!R3</f>
        <v>0</v>
      </c>
      <c r="AC3">
        <f>SUMIF(B3:AB3,"&gt;0")*$AC$2-SUMIF(B3:AB3,"&lt;0")*($AC$2/(1-$AC$2))+SUMIF(AI3:AR3,"&gt;0")*$AC$2-SUMIF(AI3:AR3,"&lt;0")*($AC$2/(1-$AC$2))</f>
        <v>0.24729600000000002</v>
      </c>
      <c r="AD3">
        <f>SUM(B3:AB3,AI3:AV3)-AC3</f>
        <v>29.192704000000003</v>
      </c>
      <c r="AE3">
        <f>'IDT-1'!D3</f>
        <v>0</v>
      </c>
      <c r="AF3" s="25"/>
      <c r="AG3">
        <f>SUM(AD3:AF3)</f>
        <v>29.192704000000003</v>
      </c>
      <c r="AI3" s="35">
        <f>PXIL!L3</f>
        <v>0</v>
      </c>
      <c r="AJ3" s="35">
        <f>PXIL!R3</f>
        <v>0</v>
      </c>
      <c r="AK3" s="35">
        <f>RTM_IEX!L3</f>
        <v>7.73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9.11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0.25057200000000002</v>
      </c>
      <c r="AD4">
        <f t="shared" ref="AD4:AD67" si="1">SUM(B4:AB4,AI4:AV4)-AC4</f>
        <v>29.579428</v>
      </c>
      <c r="AE4">
        <f>'IDT-1'!D4</f>
        <v>0</v>
      </c>
      <c r="AF4" s="25"/>
      <c r="AG4">
        <f t="shared" ref="AG4:AG67" si="2">SUM(AD4:AF4)</f>
        <v>29.579428</v>
      </c>
      <c r="AI4" s="35">
        <f>PXIL!L4</f>
        <v>0</v>
      </c>
      <c r="AJ4" s="35">
        <f>PXIL!R4</f>
        <v>0</v>
      </c>
      <c r="AK4" s="35">
        <f>RTM_IEX!L4</f>
        <v>8.1199999999999992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9.11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6.76</v>
      </c>
      <c r="AB5" s="76">
        <f>-STOA!R5</f>
        <v>0</v>
      </c>
      <c r="AC5">
        <f t="shared" si="0"/>
        <v>0.248892</v>
      </c>
      <c r="AD5">
        <f t="shared" si="1"/>
        <v>29.381108000000001</v>
      </c>
      <c r="AE5">
        <f>'IDT-1'!D5</f>
        <v>0</v>
      </c>
      <c r="AF5" s="25"/>
      <c r="AG5">
        <f t="shared" si="2"/>
        <v>29.381108000000001</v>
      </c>
      <c r="AI5" s="35">
        <f>PXIL!L5</f>
        <v>0</v>
      </c>
      <c r="AJ5" s="35">
        <f>PXIL!R5</f>
        <v>0</v>
      </c>
      <c r="AK5" s="35">
        <f>RTM_IEX!L5</f>
        <v>7.92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9.11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6.76</v>
      </c>
      <c r="AB6" s="76">
        <f>-STOA!R6</f>
        <v>0</v>
      </c>
      <c r="AC6">
        <f t="shared" si="0"/>
        <v>0.248136</v>
      </c>
      <c r="AD6">
        <f t="shared" si="1"/>
        <v>29.291864</v>
      </c>
      <c r="AE6">
        <f>'IDT-1'!D6</f>
        <v>0</v>
      </c>
      <c r="AF6" s="25"/>
      <c r="AG6">
        <f t="shared" si="2"/>
        <v>29.291864</v>
      </c>
      <c r="AI6" s="35">
        <f>PXIL!L6</f>
        <v>0</v>
      </c>
      <c r="AJ6" s="35">
        <f>PXIL!R6</f>
        <v>0</v>
      </c>
      <c r="AK6" s="35">
        <f>RTM_IEX!L6</f>
        <v>7.83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9.11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6.76</v>
      </c>
      <c r="AB7" s="76">
        <f>-STOA!R7</f>
        <v>0</v>
      </c>
      <c r="AC7">
        <f t="shared" si="0"/>
        <v>0.24569999999999997</v>
      </c>
      <c r="AD7">
        <f t="shared" si="1"/>
        <v>29.004300000000001</v>
      </c>
      <c r="AE7">
        <f>'IDT-1'!D7</f>
        <v>0</v>
      </c>
      <c r="AF7" s="25"/>
      <c r="AG7">
        <f t="shared" si="2"/>
        <v>29.004300000000001</v>
      </c>
      <c r="AI7" s="35">
        <f>PXIL!L7</f>
        <v>0</v>
      </c>
      <c r="AJ7" s="35">
        <f>PXIL!R7</f>
        <v>0</v>
      </c>
      <c r="AK7" s="35">
        <f>RTM_IEX!L7</f>
        <v>7.54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9.11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6.76</v>
      </c>
      <c r="AB8" s="76">
        <f>-STOA!R8</f>
        <v>0</v>
      </c>
      <c r="AC8">
        <f t="shared" si="0"/>
        <v>0.24401999999999999</v>
      </c>
      <c r="AD8">
        <f t="shared" si="1"/>
        <v>28.805980000000002</v>
      </c>
      <c r="AE8">
        <f>'IDT-1'!D8</f>
        <v>0</v>
      </c>
      <c r="AF8" s="25"/>
      <c r="AG8">
        <f t="shared" si="2"/>
        <v>28.805980000000002</v>
      </c>
      <c r="AI8" s="35">
        <f>PXIL!L8</f>
        <v>0</v>
      </c>
      <c r="AJ8" s="35">
        <f>PXIL!R8</f>
        <v>0</v>
      </c>
      <c r="AK8" s="35">
        <f>RTM_IEX!L8</f>
        <v>7.34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9.11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6.76</v>
      </c>
      <c r="AB9" s="76">
        <f>-STOA!R9</f>
        <v>0</v>
      </c>
      <c r="AC9">
        <f t="shared" si="0"/>
        <v>0.24326399999999998</v>
      </c>
      <c r="AD9">
        <f t="shared" si="1"/>
        <v>28.716736000000001</v>
      </c>
      <c r="AE9">
        <f>'IDT-1'!D9</f>
        <v>0</v>
      </c>
      <c r="AF9" s="25"/>
      <c r="AG9">
        <f t="shared" si="2"/>
        <v>28.716736000000001</v>
      </c>
      <c r="AI9" s="35">
        <f>PXIL!L9</f>
        <v>0</v>
      </c>
      <c r="AJ9" s="35">
        <f>PXIL!R9</f>
        <v>0</v>
      </c>
      <c r="AK9" s="35">
        <f>RTM_IEX!L9</f>
        <v>7.25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9.11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6.76</v>
      </c>
      <c r="AB10" s="76">
        <f>-STOA!R10</f>
        <v>0</v>
      </c>
      <c r="AC10">
        <f t="shared" si="0"/>
        <v>0.242424</v>
      </c>
      <c r="AD10">
        <f t="shared" si="1"/>
        <v>28.617576</v>
      </c>
      <c r="AE10">
        <f>'IDT-1'!D10</f>
        <v>0</v>
      </c>
      <c r="AF10" s="25"/>
      <c r="AG10">
        <f t="shared" si="2"/>
        <v>28.617576</v>
      </c>
      <c r="AI10" s="35">
        <f>PXIL!L10</f>
        <v>0</v>
      </c>
      <c r="AJ10" s="35">
        <f>PXIL!R10</f>
        <v>0</v>
      </c>
      <c r="AK10" s="35">
        <f>RTM_IEX!L10</f>
        <v>7.15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9.11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6.76</v>
      </c>
      <c r="AB11" s="76">
        <f>-STOA!R11</f>
        <v>0</v>
      </c>
      <c r="AC11">
        <f t="shared" si="0"/>
        <v>0.24082799999999999</v>
      </c>
      <c r="AD11">
        <f t="shared" si="1"/>
        <v>28.429172000000001</v>
      </c>
      <c r="AE11">
        <f>'IDT-1'!D11</f>
        <v>0</v>
      </c>
      <c r="AF11" s="25"/>
      <c r="AG11">
        <f t="shared" si="2"/>
        <v>28.429172000000001</v>
      </c>
      <c r="AI11" s="35">
        <f>PXIL!L11</f>
        <v>0</v>
      </c>
      <c r="AJ11" s="35">
        <f>PXIL!R11</f>
        <v>0</v>
      </c>
      <c r="AK11" s="35">
        <f>RTM_IEX!L11</f>
        <v>6.96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9.11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6.76</v>
      </c>
      <c r="AB12" s="76">
        <f>-STOA!R12</f>
        <v>0</v>
      </c>
      <c r="AC12">
        <f t="shared" si="0"/>
        <v>0.239148</v>
      </c>
      <c r="AD12">
        <f t="shared" si="1"/>
        <v>28.230851999999999</v>
      </c>
      <c r="AE12">
        <f>'IDT-1'!D12</f>
        <v>0</v>
      </c>
      <c r="AF12" s="25"/>
      <c r="AG12">
        <f t="shared" si="2"/>
        <v>28.230851999999999</v>
      </c>
      <c r="AI12" s="35">
        <f>PXIL!L12</f>
        <v>0</v>
      </c>
      <c r="AJ12" s="35">
        <f>PXIL!R12</f>
        <v>0</v>
      </c>
      <c r="AK12" s="35">
        <f>RTM_IEX!L12</f>
        <v>6.76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9.11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6.76</v>
      </c>
      <c r="AB13" s="76">
        <f>-STOA!R13</f>
        <v>0</v>
      </c>
      <c r="AC13">
        <f t="shared" si="0"/>
        <v>0.23839199999999999</v>
      </c>
      <c r="AD13">
        <f t="shared" si="1"/>
        <v>28.141608000000002</v>
      </c>
      <c r="AE13">
        <f>'IDT-1'!D13</f>
        <v>0</v>
      </c>
      <c r="AF13" s="25"/>
      <c r="AG13">
        <f t="shared" si="2"/>
        <v>28.141608000000002</v>
      </c>
      <c r="AI13" s="35">
        <f>PXIL!L13</f>
        <v>0</v>
      </c>
      <c r="AJ13" s="35">
        <f>PXIL!R13</f>
        <v>0</v>
      </c>
      <c r="AK13" s="35">
        <f>RTM_IEX!L13</f>
        <v>6.67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9.11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6.76</v>
      </c>
      <c r="AB14" s="76">
        <f>-STOA!R14</f>
        <v>0</v>
      </c>
      <c r="AC14">
        <f t="shared" si="0"/>
        <v>0.23755199999999999</v>
      </c>
      <c r="AD14">
        <f t="shared" si="1"/>
        <v>28.042448</v>
      </c>
      <c r="AE14">
        <f>'IDT-1'!D14</f>
        <v>0</v>
      </c>
      <c r="AF14" s="25"/>
      <c r="AG14">
        <f t="shared" si="2"/>
        <v>28.042448</v>
      </c>
      <c r="AI14" s="35">
        <f>PXIL!L14</f>
        <v>0</v>
      </c>
      <c r="AJ14" s="35">
        <f>PXIL!R14</f>
        <v>0</v>
      </c>
      <c r="AK14" s="35">
        <f>RTM_IEX!L14</f>
        <v>6.57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9.11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6.76</v>
      </c>
      <c r="AB15" s="76">
        <f>-STOA!R15</f>
        <v>0</v>
      </c>
      <c r="AC15">
        <f t="shared" si="0"/>
        <v>0.23755199999999999</v>
      </c>
      <c r="AD15">
        <f t="shared" si="1"/>
        <v>28.042448</v>
      </c>
      <c r="AE15">
        <f>'IDT-1'!D15</f>
        <v>0</v>
      </c>
      <c r="AF15" s="25"/>
      <c r="AG15">
        <f t="shared" si="2"/>
        <v>28.042448</v>
      </c>
      <c r="AI15" s="35">
        <f>PXIL!L15</f>
        <v>0</v>
      </c>
      <c r="AJ15" s="35">
        <f>PXIL!R15</f>
        <v>0</v>
      </c>
      <c r="AK15" s="35">
        <f>RTM_IEX!L15</f>
        <v>6.57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9.11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6.76</v>
      </c>
      <c r="AB16" s="76">
        <f>-STOA!R16</f>
        <v>0</v>
      </c>
      <c r="AC16">
        <f t="shared" si="0"/>
        <v>0.23755199999999999</v>
      </c>
      <c r="AD16">
        <f t="shared" si="1"/>
        <v>28.042448</v>
      </c>
      <c r="AE16">
        <f>'IDT-1'!D16</f>
        <v>0</v>
      </c>
      <c r="AF16" s="25"/>
      <c r="AG16">
        <f t="shared" si="2"/>
        <v>28.042448</v>
      </c>
      <c r="AI16" s="35">
        <f>PXIL!L16</f>
        <v>0</v>
      </c>
      <c r="AJ16" s="35">
        <f>PXIL!R16</f>
        <v>0</v>
      </c>
      <c r="AK16" s="35">
        <f>RTM_IEX!L16</f>
        <v>6.57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9.11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6.76</v>
      </c>
      <c r="AB17" s="76">
        <f>-STOA!R17</f>
        <v>0</v>
      </c>
      <c r="AC17">
        <f t="shared" si="0"/>
        <v>0.23755199999999999</v>
      </c>
      <c r="AD17">
        <f t="shared" si="1"/>
        <v>28.042448</v>
      </c>
      <c r="AE17">
        <f>'IDT-1'!D17</f>
        <v>0</v>
      </c>
      <c r="AF17" s="25"/>
      <c r="AG17">
        <f t="shared" si="2"/>
        <v>28.042448</v>
      </c>
      <c r="AI17" s="35">
        <f>PXIL!L17</f>
        <v>0</v>
      </c>
      <c r="AJ17" s="35">
        <f>PXIL!R17</f>
        <v>0</v>
      </c>
      <c r="AK17" s="35">
        <f>RTM_IEX!L17</f>
        <v>6.57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9.11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6.76</v>
      </c>
      <c r="AB18" s="76">
        <f>-STOA!R18</f>
        <v>0</v>
      </c>
      <c r="AC18">
        <f t="shared" si="0"/>
        <v>0.23755199999999999</v>
      </c>
      <c r="AD18">
        <f t="shared" si="1"/>
        <v>28.042448</v>
      </c>
      <c r="AE18">
        <f>'IDT-1'!D18</f>
        <v>0</v>
      </c>
      <c r="AF18" s="25"/>
      <c r="AG18">
        <f t="shared" si="2"/>
        <v>28.042448</v>
      </c>
      <c r="AI18" s="35">
        <f>PXIL!L18</f>
        <v>0</v>
      </c>
      <c r="AJ18" s="35">
        <f>PXIL!R18</f>
        <v>0</v>
      </c>
      <c r="AK18" s="35">
        <f>RTM_IEX!L18</f>
        <v>6.57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9.11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6.76</v>
      </c>
      <c r="AB19" s="76">
        <f>-STOA!R19</f>
        <v>0</v>
      </c>
      <c r="AC19">
        <f t="shared" si="0"/>
        <v>0.23755199999999999</v>
      </c>
      <c r="AD19">
        <f t="shared" si="1"/>
        <v>28.042448</v>
      </c>
      <c r="AE19">
        <f>'IDT-1'!D19</f>
        <v>0</v>
      </c>
      <c r="AF19" s="25"/>
      <c r="AG19">
        <f t="shared" si="2"/>
        <v>28.042448</v>
      </c>
      <c r="AI19" s="35">
        <f>PXIL!L19</f>
        <v>0</v>
      </c>
      <c r="AJ19" s="35">
        <f>PXIL!R19</f>
        <v>0</v>
      </c>
      <c r="AK19" s="35">
        <f>RTM_IEX!L19</f>
        <v>6.57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9.11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6.76</v>
      </c>
      <c r="AB20" s="76">
        <f>-STOA!R20</f>
        <v>0</v>
      </c>
      <c r="AC20">
        <f t="shared" si="0"/>
        <v>0.23755199999999999</v>
      </c>
      <c r="AD20">
        <f t="shared" si="1"/>
        <v>28.042448</v>
      </c>
      <c r="AE20">
        <f>'IDT-1'!D20</f>
        <v>0</v>
      </c>
      <c r="AF20" s="25"/>
      <c r="AG20">
        <f t="shared" si="2"/>
        <v>28.042448</v>
      </c>
      <c r="AI20" s="35">
        <f>PXIL!L20</f>
        <v>0</v>
      </c>
      <c r="AJ20" s="35">
        <f>PXIL!R20</f>
        <v>0</v>
      </c>
      <c r="AK20" s="35">
        <f>RTM_IEX!L20</f>
        <v>6.57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9.11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6.76</v>
      </c>
      <c r="AB21" s="76">
        <f>-STOA!R21</f>
        <v>0</v>
      </c>
      <c r="AC21">
        <f t="shared" si="0"/>
        <v>0.23755199999999999</v>
      </c>
      <c r="AD21">
        <f t="shared" si="1"/>
        <v>28.042448</v>
      </c>
      <c r="AE21">
        <f>'IDT-1'!D21</f>
        <v>0</v>
      </c>
      <c r="AF21" s="25"/>
      <c r="AG21">
        <f t="shared" si="2"/>
        <v>28.042448</v>
      </c>
      <c r="AI21" s="35">
        <f>PXIL!L21</f>
        <v>0</v>
      </c>
      <c r="AJ21" s="35">
        <f>PXIL!R21</f>
        <v>0</v>
      </c>
      <c r="AK21" s="35">
        <f>RTM_IEX!L21</f>
        <v>6.57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9.11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6.76</v>
      </c>
      <c r="AB22" s="76">
        <f>-STOA!R22</f>
        <v>0</v>
      </c>
      <c r="AC22">
        <f t="shared" si="0"/>
        <v>0.23755199999999999</v>
      </c>
      <c r="AD22">
        <f t="shared" si="1"/>
        <v>28.042448</v>
      </c>
      <c r="AE22">
        <f>'IDT-1'!D22</f>
        <v>0</v>
      </c>
      <c r="AF22" s="25"/>
      <c r="AG22">
        <f t="shared" si="2"/>
        <v>28.042448</v>
      </c>
      <c r="AI22" s="35">
        <f>PXIL!L22</f>
        <v>0</v>
      </c>
      <c r="AJ22" s="35">
        <f>PXIL!R22</f>
        <v>0</v>
      </c>
      <c r="AK22" s="35">
        <f>RTM_IEX!L22</f>
        <v>6.57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9.11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6.76</v>
      </c>
      <c r="AB23" s="76">
        <f>-STOA!R23</f>
        <v>0</v>
      </c>
      <c r="AC23">
        <f t="shared" si="0"/>
        <v>0.242424</v>
      </c>
      <c r="AD23">
        <f t="shared" si="1"/>
        <v>28.617576</v>
      </c>
      <c r="AE23">
        <f>'IDT-1'!D23</f>
        <v>0</v>
      </c>
      <c r="AF23" s="25"/>
      <c r="AG23">
        <f t="shared" si="2"/>
        <v>28.617576</v>
      </c>
      <c r="AI23" s="35">
        <f>PXIL!L23</f>
        <v>0</v>
      </c>
      <c r="AJ23" s="35">
        <f>PXIL!R23</f>
        <v>0</v>
      </c>
      <c r="AK23" s="35">
        <f>RTM_IEX!L23</f>
        <v>7.15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9.18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6.76</v>
      </c>
      <c r="AB24" s="76">
        <f>-STOA!R24</f>
        <v>0</v>
      </c>
      <c r="AC24">
        <f t="shared" si="0"/>
        <v>0.24628800000000001</v>
      </c>
      <c r="AD24">
        <f t="shared" si="1"/>
        <v>29.073712</v>
      </c>
      <c r="AE24">
        <f>'IDT-1'!D24</f>
        <v>0</v>
      </c>
      <c r="AF24" s="25"/>
      <c r="AG24">
        <f t="shared" si="2"/>
        <v>29.073712</v>
      </c>
      <c r="AI24" s="35">
        <f>PXIL!L24</f>
        <v>0</v>
      </c>
      <c r="AJ24" s="35">
        <f>PXIL!R24</f>
        <v>0</v>
      </c>
      <c r="AK24" s="35">
        <f>RTM_IEX!L24</f>
        <v>7.54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9.18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6.76</v>
      </c>
      <c r="AB25" s="76">
        <f>-STOA!R25</f>
        <v>0</v>
      </c>
      <c r="AC25">
        <f t="shared" si="0"/>
        <v>0.25115999999999999</v>
      </c>
      <c r="AD25">
        <f t="shared" si="1"/>
        <v>29.64884</v>
      </c>
      <c r="AE25">
        <f>'IDT-1'!D25</f>
        <v>0</v>
      </c>
      <c r="AF25" s="25"/>
      <c r="AG25">
        <f t="shared" si="2"/>
        <v>29.64884</v>
      </c>
      <c r="AI25" s="35">
        <f>PXIL!L25</f>
        <v>0</v>
      </c>
      <c r="AJ25" s="35">
        <f>PXIL!R25</f>
        <v>0</v>
      </c>
      <c r="AK25" s="35">
        <f>RTM_IEX!L25</f>
        <v>8.1199999999999992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9.18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6.76</v>
      </c>
      <c r="AB26" s="76">
        <f>-STOA!R26</f>
        <v>0</v>
      </c>
      <c r="AC26">
        <f t="shared" si="0"/>
        <v>0.25115999999999999</v>
      </c>
      <c r="AD26">
        <f t="shared" si="1"/>
        <v>29.64884</v>
      </c>
      <c r="AE26">
        <f>'IDT-1'!D26</f>
        <v>0</v>
      </c>
      <c r="AF26" s="25"/>
      <c r="AG26">
        <f t="shared" si="2"/>
        <v>29.64884</v>
      </c>
      <c r="AI26" s="35">
        <f>PXIL!L26</f>
        <v>0</v>
      </c>
      <c r="AJ26" s="35">
        <f>PXIL!R26</f>
        <v>0</v>
      </c>
      <c r="AK26" s="35">
        <f>RTM_IEX!L26</f>
        <v>8.1199999999999992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9.18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6.76</v>
      </c>
      <c r="AB27" s="76">
        <f>-STOA!R27</f>
        <v>0</v>
      </c>
      <c r="AC27">
        <f t="shared" si="0"/>
        <v>0.25191600000000003</v>
      </c>
      <c r="AD27">
        <f t="shared" si="1"/>
        <v>29.738084000000001</v>
      </c>
      <c r="AE27">
        <f>'IDT-1'!D27</f>
        <v>0</v>
      </c>
      <c r="AF27" s="25"/>
      <c r="AG27">
        <f t="shared" si="2"/>
        <v>29.738084000000001</v>
      </c>
      <c r="AI27" s="35">
        <f>PXIL!L27</f>
        <v>0</v>
      </c>
      <c r="AJ27" s="35">
        <f>PXIL!R27</f>
        <v>0</v>
      </c>
      <c r="AK27" s="35">
        <f>RTM_IEX!L27</f>
        <v>8.2100000000000009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9.18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6.76</v>
      </c>
      <c r="AB28" s="76">
        <f>-STOA!R28</f>
        <v>0</v>
      </c>
      <c r="AC28">
        <f t="shared" si="0"/>
        <v>0.25191600000000003</v>
      </c>
      <c r="AD28">
        <f t="shared" si="1"/>
        <v>29.738084000000001</v>
      </c>
      <c r="AE28">
        <f>'IDT-1'!D28</f>
        <v>0</v>
      </c>
      <c r="AF28" s="25"/>
      <c r="AG28">
        <f t="shared" si="2"/>
        <v>29.738084000000001</v>
      </c>
      <c r="AI28" s="35">
        <f>PXIL!L28</f>
        <v>0</v>
      </c>
      <c r="AJ28" s="35">
        <f>PXIL!R28</f>
        <v>0</v>
      </c>
      <c r="AK28" s="35">
        <f>RTM_IEX!L28</f>
        <v>8.2100000000000009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9.18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6.76</v>
      </c>
      <c r="AB29" s="76">
        <f>-STOA!R29</f>
        <v>0</v>
      </c>
      <c r="AC29">
        <f t="shared" si="0"/>
        <v>0.264096</v>
      </c>
      <c r="AD29">
        <f t="shared" si="1"/>
        <v>31.175904000000003</v>
      </c>
      <c r="AE29">
        <f>'IDT-1'!D29</f>
        <v>0</v>
      </c>
      <c r="AF29" s="25"/>
      <c r="AG29">
        <f t="shared" si="2"/>
        <v>31.175904000000003</v>
      </c>
      <c r="AI29" s="35">
        <f>PXIL!L29</f>
        <v>0</v>
      </c>
      <c r="AJ29" s="35">
        <f>PXIL!R29</f>
        <v>0</v>
      </c>
      <c r="AK29" s="35">
        <f>RTM_IEX!L29</f>
        <v>9.66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9.18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6.76</v>
      </c>
      <c r="AB30" s="76">
        <f>-STOA!R30</f>
        <v>0</v>
      </c>
      <c r="AC30">
        <f t="shared" si="0"/>
        <v>0.264096</v>
      </c>
      <c r="AD30">
        <f t="shared" si="1"/>
        <v>31.175904000000003</v>
      </c>
      <c r="AE30">
        <f>'IDT-1'!D30</f>
        <v>0</v>
      </c>
      <c r="AF30" s="25"/>
      <c r="AG30">
        <f t="shared" si="2"/>
        <v>31.175904000000003</v>
      </c>
      <c r="AI30" s="35">
        <f>PXIL!L30</f>
        <v>0</v>
      </c>
      <c r="AJ30" s="35">
        <f>PXIL!R30</f>
        <v>0</v>
      </c>
      <c r="AK30" s="35">
        <f>RTM_IEX!L30</f>
        <v>9.66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9.18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6.84</v>
      </c>
      <c r="AB31" s="76">
        <f>-STOA!R31</f>
        <v>0</v>
      </c>
      <c r="AC31">
        <f t="shared" si="0"/>
        <v>0.264768</v>
      </c>
      <c r="AD31">
        <f t="shared" si="1"/>
        <v>31.255231999999999</v>
      </c>
      <c r="AE31">
        <f>'IDT-1'!D31</f>
        <v>0</v>
      </c>
      <c r="AF31" s="25"/>
      <c r="AG31">
        <f t="shared" si="2"/>
        <v>31.255231999999999</v>
      </c>
      <c r="AI31" s="35">
        <f>PXIL!L31</f>
        <v>0</v>
      </c>
      <c r="AJ31" s="35">
        <f>PXIL!R31</f>
        <v>0</v>
      </c>
      <c r="AK31" s="35">
        <f>RTM_IEX!L31</f>
        <v>9.66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9.18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7.2799999999999994</v>
      </c>
      <c r="AB32" s="76">
        <f>-STOA!R32</f>
        <v>0</v>
      </c>
      <c r="AC32">
        <f t="shared" si="0"/>
        <v>0.26846399999999992</v>
      </c>
      <c r="AD32">
        <f t="shared" si="1"/>
        <v>31.691535999999996</v>
      </c>
      <c r="AE32">
        <f>'IDT-1'!D32</f>
        <v>0</v>
      </c>
      <c r="AF32" s="25"/>
      <c r="AG32">
        <f t="shared" si="2"/>
        <v>31.691535999999996</v>
      </c>
      <c r="AI32" s="35">
        <f>PXIL!L32</f>
        <v>0</v>
      </c>
      <c r="AJ32" s="35">
        <f>PXIL!R32</f>
        <v>0</v>
      </c>
      <c r="AK32" s="35">
        <f>RTM_IEX!L32</f>
        <v>9.66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9.18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7.63</v>
      </c>
      <c r="AB33" s="76">
        <f>-STOA!R33</f>
        <v>0</v>
      </c>
      <c r="AC33">
        <f t="shared" si="0"/>
        <v>0.27383999999999997</v>
      </c>
      <c r="AD33">
        <f t="shared" si="1"/>
        <v>32.326159999999994</v>
      </c>
      <c r="AE33">
        <f>'IDT-1'!D33</f>
        <v>0</v>
      </c>
      <c r="AF33" s="25"/>
      <c r="AG33">
        <f t="shared" si="2"/>
        <v>32.326159999999994</v>
      </c>
      <c r="AI33" s="35">
        <f>PXIL!L33</f>
        <v>0</v>
      </c>
      <c r="AJ33" s="35">
        <f>PXIL!R33</f>
        <v>0</v>
      </c>
      <c r="AK33" s="35">
        <f>RTM_IEX!L33</f>
        <v>9.9499999999999993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9.18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7.8599999999999994</v>
      </c>
      <c r="AB34" s="76">
        <f>-STOA!R34</f>
        <v>0</v>
      </c>
      <c r="AC34">
        <f t="shared" si="0"/>
        <v>0.27333599999999997</v>
      </c>
      <c r="AD34">
        <f t="shared" si="1"/>
        <v>32.266663999999999</v>
      </c>
      <c r="AE34">
        <f>'IDT-1'!D34</f>
        <v>0</v>
      </c>
      <c r="AF34" s="25"/>
      <c r="AG34">
        <f t="shared" si="2"/>
        <v>32.266663999999999</v>
      </c>
      <c r="AI34" s="35">
        <f>PXIL!L34</f>
        <v>0</v>
      </c>
      <c r="AJ34" s="35">
        <f>PXIL!R34</f>
        <v>0</v>
      </c>
      <c r="AK34" s="35">
        <f>RTM_IEX!L34</f>
        <v>9.66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9.18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7.9399999999999995</v>
      </c>
      <c r="AB35" s="76">
        <f>-STOA!R35</f>
        <v>0</v>
      </c>
      <c r="AC35">
        <f t="shared" si="0"/>
        <v>0.27400800000000003</v>
      </c>
      <c r="AD35">
        <f t="shared" si="1"/>
        <v>32.345992000000003</v>
      </c>
      <c r="AE35">
        <f>'IDT-1'!D35</f>
        <v>0</v>
      </c>
      <c r="AF35" s="25"/>
      <c r="AG35">
        <f t="shared" si="2"/>
        <v>32.345992000000003</v>
      </c>
      <c r="AI35" s="35">
        <f>PXIL!L35</f>
        <v>0</v>
      </c>
      <c r="AJ35" s="35">
        <f>PXIL!R35</f>
        <v>0</v>
      </c>
      <c r="AK35" s="35">
        <f>RTM_IEX!L35</f>
        <v>9.66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9.18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8.02</v>
      </c>
      <c r="AB36" s="76">
        <f>-STOA!R36</f>
        <v>0</v>
      </c>
      <c r="AC36">
        <f t="shared" si="0"/>
        <v>0.28282799999999997</v>
      </c>
      <c r="AD36">
        <f t="shared" si="1"/>
        <v>33.387172</v>
      </c>
      <c r="AE36">
        <f>'IDT-1'!D36</f>
        <v>0</v>
      </c>
      <c r="AF36" s="25"/>
      <c r="AG36">
        <f t="shared" si="2"/>
        <v>33.387172</v>
      </c>
      <c r="AI36" s="35">
        <f>PXIL!L36</f>
        <v>0</v>
      </c>
      <c r="AJ36" s="35">
        <f>PXIL!R36</f>
        <v>0</v>
      </c>
      <c r="AK36" s="35">
        <f>RTM_IEX!L36</f>
        <v>10.63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3.87</v>
      </c>
      <c r="F37">
        <f>GT_Spot!R37</f>
        <v>0</v>
      </c>
      <c r="G37">
        <f>PPCL_NG!R37</f>
        <v>0</v>
      </c>
      <c r="H37">
        <f>PPCL_Spot!R37</f>
        <v>9.18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8.1199999999999992</v>
      </c>
      <c r="AB37" s="76">
        <f>-STOA!R37</f>
        <v>0</v>
      </c>
      <c r="AC37">
        <f t="shared" si="0"/>
        <v>0.28366799999999998</v>
      </c>
      <c r="AD37">
        <f t="shared" si="1"/>
        <v>33.486331999999997</v>
      </c>
      <c r="AE37">
        <f>'IDT-1'!D37</f>
        <v>0</v>
      </c>
      <c r="AF37" s="25"/>
      <c r="AG37">
        <f t="shared" si="2"/>
        <v>33.486331999999997</v>
      </c>
      <c r="AI37" s="35">
        <f>PXIL!L37</f>
        <v>0</v>
      </c>
      <c r="AJ37" s="35">
        <f>PXIL!R37</f>
        <v>0</v>
      </c>
      <c r="AK37" s="35">
        <f>RTM_IEX!L37</f>
        <v>6.76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3.87</v>
      </c>
      <c r="F38">
        <f>GT_Spot!R38</f>
        <v>0</v>
      </c>
      <c r="G38">
        <f>PPCL_NG!R38</f>
        <v>0</v>
      </c>
      <c r="H38">
        <f>PPCL_Spot!R38</f>
        <v>8.9906074734779367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8.2199999999999989</v>
      </c>
      <c r="AB38" s="76">
        <f>-STOA!R38</f>
        <v>0</v>
      </c>
      <c r="AC38">
        <f t="shared" si="0"/>
        <v>0.29106510277721465</v>
      </c>
      <c r="AD38">
        <f t="shared" si="1"/>
        <v>34.359542370700716</v>
      </c>
      <c r="AE38">
        <f>'IDT-1'!D38</f>
        <v>0</v>
      </c>
      <c r="AF38" s="25"/>
      <c r="AG38">
        <f t="shared" si="2"/>
        <v>34.359542370700716</v>
      </c>
      <c r="AI38" s="35">
        <f>PXIL!L38</f>
        <v>0</v>
      </c>
      <c r="AJ38" s="35">
        <f>PXIL!R38</f>
        <v>0</v>
      </c>
      <c r="AK38" s="35">
        <f>RTM_IEX!L38</f>
        <v>7.73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3.8584186486060799</v>
      </c>
      <c r="F39">
        <f>GT_Spot!R39</f>
        <v>0</v>
      </c>
      <c r="G39">
        <f>PPCL_NG!R39</f>
        <v>0</v>
      </c>
      <c r="H39">
        <f>PPCL_Spot!R39</f>
        <v>9.11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9.0399999999999991</v>
      </c>
      <c r="AB39" s="76">
        <f>-STOA!R39</f>
        <v>0</v>
      </c>
      <c r="AC39">
        <f t="shared" si="0"/>
        <v>0.29885871664829106</v>
      </c>
      <c r="AD39">
        <f t="shared" si="1"/>
        <v>35.279559931957785</v>
      </c>
      <c r="AE39">
        <f>'IDT-1'!D39</f>
        <v>0</v>
      </c>
      <c r="AF39" s="25"/>
      <c r="AG39">
        <f t="shared" si="2"/>
        <v>35.279559931957785</v>
      </c>
      <c r="AI39" s="35">
        <f>PXIL!L39</f>
        <v>0</v>
      </c>
      <c r="AJ39" s="35">
        <f>PXIL!R39</f>
        <v>0</v>
      </c>
      <c r="AK39" s="35">
        <f>RTM_IEX!L39</f>
        <v>7.73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3.858233317330773</v>
      </c>
      <c r="F40">
        <f>GT_Spot!R40</f>
        <v>0</v>
      </c>
      <c r="G40">
        <f>PPCL_NG!R40</f>
        <v>0</v>
      </c>
      <c r="H40">
        <f>PPCL_Spot!R40</f>
        <v>9.11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9.4699999999999989</v>
      </c>
      <c r="AB40" s="76">
        <f>-STOA!R40</f>
        <v>0</v>
      </c>
      <c r="AC40">
        <f t="shared" si="0"/>
        <v>0.30246915986557849</v>
      </c>
      <c r="AD40">
        <f t="shared" si="1"/>
        <v>35.705764157465197</v>
      </c>
      <c r="AE40">
        <f>'IDT-1'!D40</f>
        <v>0</v>
      </c>
      <c r="AF40" s="25"/>
      <c r="AG40">
        <f t="shared" si="2"/>
        <v>35.705764157465197</v>
      </c>
      <c r="AI40" s="35">
        <f>PXIL!L40</f>
        <v>0</v>
      </c>
      <c r="AJ40" s="35">
        <f>PXIL!R40</f>
        <v>0</v>
      </c>
      <c r="AK40" s="35">
        <f>RTM_IEX!L40</f>
        <v>7.73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3.858233317330773</v>
      </c>
      <c r="F41">
        <f>GT_Spot!R41</f>
        <v>0</v>
      </c>
      <c r="G41">
        <f>PPCL_NG!R41</f>
        <v>0</v>
      </c>
      <c r="H41">
        <f>PPCL_Spot!R41</f>
        <v>9.11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10.07</v>
      </c>
      <c r="AB41" s="76">
        <f>-STOA!R41</f>
        <v>0</v>
      </c>
      <c r="AC41">
        <f t="shared" si="0"/>
        <v>0.33186915986557847</v>
      </c>
      <c r="AD41">
        <f t="shared" si="1"/>
        <v>39.176364157465201</v>
      </c>
      <c r="AE41">
        <f>'IDT-1'!D41</f>
        <v>0</v>
      </c>
      <c r="AF41" s="25"/>
      <c r="AG41">
        <f t="shared" si="2"/>
        <v>39.176364157465201</v>
      </c>
      <c r="AI41" s="35">
        <f>PXIL!L41</f>
        <v>0</v>
      </c>
      <c r="AJ41" s="35">
        <f>PXIL!R41</f>
        <v>0</v>
      </c>
      <c r="AK41" s="35">
        <f>RTM_IEX!L41</f>
        <v>10.63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3.858233317330773</v>
      </c>
      <c r="F42">
        <f>GT_Spot!R42</f>
        <v>0</v>
      </c>
      <c r="G42">
        <f>PPCL_NG!R42</f>
        <v>0</v>
      </c>
      <c r="H42">
        <f>PPCL_Spot!R42</f>
        <v>9.11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10.309999999999999</v>
      </c>
      <c r="AB42" s="76">
        <f>-STOA!R42</f>
        <v>0</v>
      </c>
      <c r="AC42">
        <f t="shared" si="0"/>
        <v>0.33388515986557848</v>
      </c>
      <c r="AD42">
        <f t="shared" si="1"/>
        <v>39.414348157465191</v>
      </c>
      <c r="AE42">
        <f>'IDT-1'!D42</f>
        <v>0</v>
      </c>
      <c r="AF42" s="25"/>
      <c r="AG42">
        <f t="shared" si="2"/>
        <v>39.414348157465191</v>
      </c>
      <c r="AI42" s="35">
        <f>PXIL!L42</f>
        <v>0</v>
      </c>
      <c r="AJ42" s="35">
        <f>PXIL!R42</f>
        <v>0</v>
      </c>
      <c r="AK42" s="35">
        <f>RTM_IEX!L42</f>
        <v>10.63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3.858233317330773</v>
      </c>
      <c r="F43">
        <f>GT_Spot!R43</f>
        <v>0</v>
      </c>
      <c r="G43">
        <f>PPCL_NG!R43</f>
        <v>0</v>
      </c>
      <c r="H43">
        <f>PPCL_Spot!R43</f>
        <v>9.11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10.46</v>
      </c>
      <c r="AB43" s="76">
        <f>-STOA!R43</f>
        <v>0</v>
      </c>
      <c r="AC43">
        <f t="shared" si="0"/>
        <v>0.33514515986557847</v>
      </c>
      <c r="AD43">
        <f t="shared" si="1"/>
        <v>39.563088157465202</v>
      </c>
      <c r="AE43">
        <f>'IDT-1'!D43</f>
        <v>0</v>
      </c>
      <c r="AF43" s="25"/>
      <c r="AG43">
        <f t="shared" si="2"/>
        <v>39.563088157465202</v>
      </c>
      <c r="AI43" s="35">
        <f>PXIL!L43</f>
        <v>0</v>
      </c>
      <c r="AJ43" s="35">
        <f>PXIL!R43</f>
        <v>0</v>
      </c>
      <c r="AK43" s="35">
        <f>RTM_IEX!L43</f>
        <v>10.63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3.858233317330773</v>
      </c>
      <c r="F44">
        <f>GT_Spot!R44</f>
        <v>0</v>
      </c>
      <c r="G44">
        <f>PPCL_NG!R44</f>
        <v>0</v>
      </c>
      <c r="H44">
        <f>PPCL_Spot!R44</f>
        <v>9.11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10.64</v>
      </c>
      <c r="AB44" s="76">
        <f>-STOA!R44</f>
        <v>0</v>
      </c>
      <c r="AC44">
        <f t="shared" si="0"/>
        <v>0.33665715986557848</v>
      </c>
      <c r="AD44">
        <f t="shared" si="1"/>
        <v>39.741576157465197</v>
      </c>
      <c r="AE44">
        <f>'IDT-1'!D44</f>
        <v>0</v>
      </c>
      <c r="AF44" s="25"/>
      <c r="AG44">
        <f t="shared" si="2"/>
        <v>39.741576157465197</v>
      </c>
      <c r="AI44" s="35">
        <f>PXIL!L44</f>
        <v>0</v>
      </c>
      <c r="AJ44" s="35">
        <f>PXIL!R44</f>
        <v>0</v>
      </c>
      <c r="AK44" s="35">
        <f>RTM_IEX!L44</f>
        <v>10.63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3.858233317330773</v>
      </c>
      <c r="F45">
        <f>GT_Spot!R45</f>
        <v>0</v>
      </c>
      <c r="G45">
        <f>PPCL_NG!R45</f>
        <v>0</v>
      </c>
      <c r="H45">
        <f>PPCL_Spot!R45</f>
        <v>9.11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10.719999999999999</v>
      </c>
      <c r="AB45" s="76">
        <f>-STOA!R45</f>
        <v>0</v>
      </c>
      <c r="AC45">
        <f t="shared" si="0"/>
        <v>0.33732915986557849</v>
      </c>
      <c r="AD45">
        <f t="shared" si="1"/>
        <v>39.820904157465201</v>
      </c>
      <c r="AE45">
        <f>'IDT-1'!D45</f>
        <v>0</v>
      </c>
      <c r="AF45" s="25"/>
      <c r="AG45">
        <f t="shared" si="2"/>
        <v>39.820904157465201</v>
      </c>
      <c r="AI45" s="35">
        <f>PXIL!L45</f>
        <v>0</v>
      </c>
      <c r="AJ45" s="35">
        <f>PXIL!R45</f>
        <v>0</v>
      </c>
      <c r="AK45" s="35">
        <f>RTM_IEX!L45</f>
        <v>10.63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2.3703166460286571</v>
      </c>
      <c r="F46">
        <f>GT_Spot!R46</f>
        <v>0</v>
      </c>
      <c r="G46">
        <f>PPCL_NG!R46</f>
        <v>0</v>
      </c>
      <c r="H46">
        <f>PPCL_Spot!R46</f>
        <v>8.9906074734779367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10.86</v>
      </c>
      <c r="AB46" s="76">
        <f>-STOA!R46</f>
        <v>0</v>
      </c>
      <c r="AC46">
        <f t="shared" si="0"/>
        <v>0.33315176260385537</v>
      </c>
      <c r="AD46">
        <f t="shared" si="1"/>
        <v>39.327772356902742</v>
      </c>
      <c r="AE46">
        <f>'IDT-1'!D46</f>
        <v>0</v>
      </c>
      <c r="AF46" s="25"/>
      <c r="AG46">
        <f t="shared" si="2"/>
        <v>39.327772356902742</v>
      </c>
      <c r="AI46" s="35">
        <f>PXIL!L46</f>
        <v>0</v>
      </c>
      <c r="AJ46" s="35">
        <f>PXIL!R46</f>
        <v>0</v>
      </c>
      <c r="AK46" s="35">
        <f>RTM_IEX!L46</f>
        <v>11.6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2.3703166460286571</v>
      </c>
      <c r="F47">
        <f>GT_Spot!R47</f>
        <v>0</v>
      </c>
      <c r="G47">
        <f>PPCL_NG!R47</f>
        <v>0</v>
      </c>
      <c r="H47">
        <f>PPCL_Spot!R47</f>
        <v>8.9906074734779367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11.07</v>
      </c>
      <c r="AB47" s="76">
        <f>-STOA!R47</f>
        <v>0</v>
      </c>
      <c r="AC47">
        <f t="shared" si="0"/>
        <v>0.33491576260385536</v>
      </c>
      <c r="AD47">
        <f t="shared" si="1"/>
        <v>39.536008356902741</v>
      </c>
      <c r="AE47">
        <f>'IDT-1'!D47</f>
        <v>0</v>
      </c>
      <c r="AF47" s="25"/>
      <c r="AG47">
        <f t="shared" si="2"/>
        <v>39.536008356902741</v>
      </c>
      <c r="AI47" s="35">
        <f>PXIL!L47</f>
        <v>0</v>
      </c>
      <c r="AJ47" s="35">
        <f>PXIL!R47</f>
        <v>0</v>
      </c>
      <c r="AK47" s="35">
        <f>RTM_IEX!L47</f>
        <v>11.6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2.3703166460286571</v>
      </c>
      <c r="F48">
        <f>GT_Spot!R48</f>
        <v>0</v>
      </c>
      <c r="G48">
        <f>PPCL_NG!R48</f>
        <v>0</v>
      </c>
      <c r="H48">
        <f>PPCL_Spot!R48</f>
        <v>8.9906074734779367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12.08</v>
      </c>
      <c r="AB48" s="76">
        <f>-STOA!R48</f>
        <v>0</v>
      </c>
      <c r="AC48">
        <f t="shared" si="0"/>
        <v>0.33525176260385536</v>
      </c>
      <c r="AD48">
        <f t="shared" si="1"/>
        <v>39.575672356902743</v>
      </c>
      <c r="AE48">
        <f>'IDT-1'!D48</f>
        <v>0</v>
      </c>
      <c r="AF48" s="25"/>
      <c r="AG48">
        <f t="shared" si="2"/>
        <v>39.575672356902743</v>
      </c>
      <c r="AI48" s="35">
        <f>PXIL!L48</f>
        <v>0</v>
      </c>
      <c r="AJ48" s="35">
        <f>PXIL!R48</f>
        <v>0</v>
      </c>
      <c r="AK48" s="35">
        <f>RTM_IEX!L48</f>
        <v>10.63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2.3703166460286571</v>
      </c>
      <c r="F49">
        <f>GT_Spot!R49</f>
        <v>0</v>
      </c>
      <c r="G49">
        <f>PPCL_NG!R49</f>
        <v>0</v>
      </c>
      <c r="H49">
        <f>PPCL_Spot!R49</f>
        <v>8.9906074734779367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12.370000000000001</v>
      </c>
      <c r="AB49" s="76">
        <f>-STOA!R49</f>
        <v>0</v>
      </c>
      <c r="AC49">
        <f t="shared" si="0"/>
        <v>0.36204776260385541</v>
      </c>
      <c r="AD49">
        <f t="shared" si="1"/>
        <v>42.738876356902736</v>
      </c>
      <c r="AE49">
        <f>'IDT-1'!D49</f>
        <v>0</v>
      </c>
      <c r="AF49" s="25"/>
      <c r="AG49">
        <f t="shared" si="2"/>
        <v>42.738876356902736</v>
      </c>
      <c r="AI49" s="35">
        <f>PXIL!L49</f>
        <v>0</v>
      </c>
      <c r="AJ49" s="35">
        <f>PXIL!R49</f>
        <v>0</v>
      </c>
      <c r="AK49" s="35">
        <f>RTM_IEX!L49</f>
        <v>13.53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2.3703166460286571</v>
      </c>
      <c r="F50">
        <f>GT_Spot!R50</f>
        <v>0</v>
      </c>
      <c r="G50">
        <f>PPCL_NG!R50</f>
        <v>0</v>
      </c>
      <c r="H50">
        <f>PPCL_Spot!R50</f>
        <v>8.9906074734779367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12.559999999999999</v>
      </c>
      <c r="AB50" s="76">
        <f>-STOA!R50</f>
        <v>0</v>
      </c>
      <c r="AC50">
        <f t="shared" si="0"/>
        <v>0.36364376260385539</v>
      </c>
      <c r="AD50">
        <f t="shared" si="1"/>
        <v>42.927280356902735</v>
      </c>
      <c r="AE50">
        <f>'IDT-1'!D50</f>
        <v>0</v>
      </c>
      <c r="AF50" s="25"/>
      <c r="AG50">
        <f t="shared" si="2"/>
        <v>42.927280356902735</v>
      </c>
      <c r="AI50" s="35">
        <f>PXIL!L50</f>
        <v>0</v>
      </c>
      <c r="AJ50" s="35">
        <f>PXIL!R50</f>
        <v>0</v>
      </c>
      <c r="AK50" s="35">
        <f>RTM_IEX!L50</f>
        <v>13.53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2.3692889288928884</v>
      </c>
      <c r="F51">
        <f>GT_Spot!R51</f>
        <v>0</v>
      </c>
      <c r="G51">
        <f>PPCL_NG!R51</f>
        <v>0</v>
      </c>
      <c r="H51">
        <f>PPCL_Spot!R51</f>
        <v>8.9906074734779367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12.879999999999999</v>
      </c>
      <c r="AB51" s="76">
        <f>-STOA!R51</f>
        <v>0</v>
      </c>
      <c r="AC51">
        <f t="shared" si="0"/>
        <v>0.37447112977991492</v>
      </c>
      <c r="AD51">
        <f t="shared" si="1"/>
        <v>44.205425272590908</v>
      </c>
      <c r="AE51">
        <f>'IDT-1'!D51</f>
        <v>0</v>
      </c>
      <c r="AF51" s="25"/>
      <c r="AG51">
        <f t="shared" si="2"/>
        <v>44.205425272590908</v>
      </c>
      <c r="AI51" s="35">
        <f>PXIL!L51</f>
        <v>0</v>
      </c>
      <c r="AJ51" s="35">
        <f>PXIL!R51</f>
        <v>0</v>
      </c>
      <c r="AK51" s="35">
        <f>RTM_IEX!L51</f>
        <v>14.5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2.3692889288928884</v>
      </c>
      <c r="F52">
        <f>GT_Spot!R52</f>
        <v>0</v>
      </c>
      <c r="G52">
        <f>PPCL_NG!R52</f>
        <v>7.5993920486361084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13.52</v>
      </c>
      <c r="AB52" s="76">
        <f>-STOA!R52</f>
        <v>0</v>
      </c>
      <c r="AC52">
        <f t="shared" si="0"/>
        <v>0.36328892021124354</v>
      </c>
      <c r="AD52">
        <f t="shared" si="1"/>
        <v>42.885392057317752</v>
      </c>
      <c r="AE52">
        <f>'IDT-1'!D52</f>
        <v>0</v>
      </c>
      <c r="AF52" s="25"/>
      <c r="AG52">
        <f t="shared" si="2"/>
        <v>42.885392057317752</v>
      </c>
      <c r="AI52" s="35">
        <f>PXIL!L52</f>
        <v>0</v>
      </c>
      <c r="AJ52" s="35">
        <f>PXIL!R52</f>
        <v>0</v>
      </c>
      <c r="AK52" s="35">
        <f>RTM_IEX!L52</f>
        <v>13.92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2.3692889288928884</v>
      </c>
      <c r="F53">
        <f>GT_Spot!R53</f>
        <v>0</v>
      </c>
      <c r="G53">
        <f>PPCL_NG!R53</f>
        <v>7.5993920486361084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14.3</v>
      </c>
      <c r="AB53" s="76">
        <f>-STOA!R53</f>
        <v>0</v>
      </c>
      <c r="AC53">
        <f t="shared" si="0"/>
        <v>0.36253292021124356</v>
      </c>
      <c r="AD53">
        <f t="shared" si="1"/>
        <v>42.796148057317758</v>
      </c>
      <c r="AE53">
        <f>'IDT-1'!D53</f>
        <v>0</v>
      </c>
      <c r="AF53" s="25"/>
      <c r="AG53">
        <f t="shared" si="2"/>
        <v>42.796148057317758</v>
      </c>
      <c r="AI53" s="35">
        <f>PXIL!L53</f>
        <v>0</v>
      </c>
      <c r="AJ53" s="35">
        <f>PXIL!R53</f>
        <v>0</v>
      </c>
      <c r="AK53" s="35">
        <f>RTM_IEX!L53</f>
        <v>13.05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2.3692889288928884</v>
      </c>
      <c r="F54">
        <f>GT_Spot!R54</f>
        <v>0</v>
      </c>
      <c r="G54">
        <f>PPCL_NG!R54</f>
        <v>7.5993920486361084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14.68</v>
      </c>
      <c r="AB54" s="76">
        <f>-STOA!R54</f>
        <v>0</v>
      </c>
      <c r="AC54">
        <f t="shared" si="0"/>
        <v>0.36328892021124354</v>
      </c>
      <c r="AD54">
        <f t="shared" si="1"/>
        <v>42.885392057317752</v>
      </c>
      <c r="AE54">
        <f>'IDT-1'!D54</f>
        <v>0</v>
      </c>
      <c r="AF54" s="25"/>
      <c r="AG54">
        <f t="shared" si="2"/>
        <v>42.885392057317752</v>
      </c>
      <c r="AI54" s="35">
        <f>PXIL!L54</f>
        <v>0</v>
      </c>
      <c r="AJ54" s="35">
        <f>PXIL!R54</f>
        <v>0</v>
      </c>
      <c r="AK54" s="35">
        <f>RTM_IEX!L54</f>
        <v>12.76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7.5993920486361084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15.26</v>
      </c>
      <c r="AB55" s="76">
        <f>-STOA!R55</f>
        <v>0</v>
      </c>
      <c r="AC55">
        <f t="shared" si="0"/>
        <v>0.34338689320854326</v>
      </c>
      <c r="AD55">
        <f t="shared" si="1"/>
        <v>40.53600515542756</v>
      </c>
      <c r="AE55">
        <f>'IDT-1'!D55</f>
        <v>0</v>
      </c>
      <c r="AF55" s="25"/>
      <c r="AG55">
        <f t="shared" si="2"/>
        <v>40.53600515542756</v>
      </c>
      <c r="AI55" s="35">
        <f>PXIL!L55</f>
        <v>0</v>
      </c>
      <c r="AJ55" s="35">
        <f>PXIL!R55</f>
        <v>0</v>
      </c>
      <c r="AK55" s="35">
        <f>RTM_IEX!L55</f>
        <v>12.18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7.5993920486361084</v>
      </c>
      <c r="H56">
        <f>PPCL_Spot!R56</f>
        <v>1.3594089526292918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15.94</v>
      </c>
      <c r="AB56" s="76">
        <f>-STOA!R56</f>
        <v>0</v>
      </c>
      <c r="AC56">
        <f t="shared" si="0"/>
        <v>0.35564592841062931</v>
      </c>
      <c r="AD56">
        <f t="shared" si="1"/>
        <v>41.983155072854771</v>
      </c>
      <c r="AE56">
        <f>'IDT-1'!D56</f>
        <v>0</v>
      </c>
      <c r="AF56" s="25"/>
      <c r="AG56">
        <f t="shared" si="2"/>
        <v>41.983155072854771</v>
      </c>
      <c r="AI56" s="35">
        <f>PXIL!L56</f>
        <v>0</v>
      </c>
      <c r="AJ56" s="35">
        <f>PXIL!R56</f>
        <v>0</v>
      </c>
      <c r="AK56" s="35">
        <f>RTM_IEX!L56</f>
        <v>11.6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7.5993920486361084</v>
      </c>
      <c r="H57">
        <f>PPCL_Spot!R57</f>
        <v>1.2094240837696335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15.459999999999999</v>
      </c>
      <c r="AB57" s="76">
        <f>-STOA!R57</f>
        <v>0</v>
      </c>
      <c r="AC57">
        <f t="shared" si="0"/>
        <v>0.35354605551220825</v>
      </c>
      <c r="AD57">
        <f t="shared" si="1"/>
        <v>41.735270076893528</v>
      </c>
      <c r="AE57">
        <f>'IDT-1'!D57</f>
        <v>0</v>
      </c>
      <c r="AF57" s="25"/>
      <c r="AG57">
        <f t="shared" si="2"/>
        <v>41.735270076893528</v>
      </c>
      <c r="AI57" s="35">
        <f>PXIL!L57</f>
        <v>0</v>
      </c>
      <c r="AJ57" s="35">
        <f>PXIL!R57</f>
        <v>0</v>
      </c>
      <c r="AK57" s="35">
        <f>RTM_IEX!L57</f>
        <v>11.98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7.5993920486361084</v>
      </c>
      <c r="H58">
        <f>PPCL_Spot!R58</f>
        <v>1.2094240837696335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14.97</v>
      </c>
      <c r="AB58" s="76">
        <f>-STOA!R58</f>
        <v>0</v>
      </c>
      <c r="AC58">
        <f t="shared" si="0"/>
        <v>0.35354605551220819</v>
      </c>
      <c r="AD58">
        <f t="shared" si="1"/>
        <v>41.735270076893528</v>
      </c>
      <c r="AE58">
        <f>'IDT-1'!D58</f>
        <v>0</v>
      </c>
      <c r="AF58" s="25"/>
      <c r="AG58">
        <f t="shared" si="2"/>
        <v>41.735270076893528</v>
      </c>
      <c r="AI58" s="35">
        <f>PXIL!L58</f>
        <v>0</v>
      </c>
      <c r="AJ58" s="35">
        <f>PXIL!R58</f>
        <v>0</v>
      </c>
      <c r="AK58" s="35">
        <f>RTM_IEX!L58</f>
        <v>12.47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7.5993920486361084</v>
      </c>
      <c r="H59">
        <f>PPCL_Spot!R59</f>
        <v>1.2094240837696335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14.68</v>
      </c>
      <c r="AB59" s="76">
        <f>-STOA!R59</f>
        <v>0</v>
      </c>
      <c r="AC59">
        <f t="shared" si="0"/>
        <v>0.35354605551220819</v>
      </c>
      <c r="AD59">
        <f t="shared" si="1"/>
        <v>41.735270076893528</v>
      </c>
      <c r="AE59">
        <f>'IDT-1'!D59</f>
        <v>0</v>
      </c>
      <c r="AF59" s="25"/>
      <c r="AG59">
        <f t="shared" si="2"/>
        <v>41.735270076893528</v>
      </c>
      <c r="AI59" s="35">
        <f>PXIL!L59</f>
        <v>0</v>
      </c>
      <c r="AJ59" s="35">
        <f>PXIL!R59</f>
        <v>0</v>
      </c>
      <c r="AK59" s="35">
        <f>RTM_IEX!L59</f>
        <v>12.76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7.5993920486361084</v>
      </c>
      <c r="H60">
        <f>PPCL_Spot!R60</f>
        <v>1.2094240837696335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14.3</v>
      </c>
      <c r="AB60" s="76">
        <f>-STOA!R60</f>
        <v>0</v>
      </c>
      <c r="AC60">
        <f t="shared" si="0"/>
        <v>0.3543860555122082</v>
      </c>
      <c r="AD60">
        <f t="shared" si="1"/>
        <v>41.834430076893533</v>
      </c>
      <c r="AE60">
        <f>'IDT-1'!D60</f>
        <v>0</v>
      </c>
      <c r="AF60" s="25"/>
      <c r="AG60">
        <f t="shared" si="2"/>
        <v>41.834430076893533</v>
      </c>
      <c r="AI60" s="35">
        <f>PXIL!L60</f>
        <v>0</v>
      </c>
      <c r="AJ60" s="35">
        <f>PXIL!R60</f>
        <v>0</v>
      </c>
      <c r="AK60" s="35">
        <f>RTM_IEX!L60</f>
        <v>13.24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7.5993920486361084</v>
      </c>
      <c r="H61">
        <f>PPCL_Spot!R61</f>
        <v>1.2094240837696335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14.01</v>
      </c>
      <c r="AB61" s="76">
        <f>-STOA!R61</f>
        <v>0</v>
      </c>
      <c r="AC61">
        <f t="shared" si="0"/>
        <v>0.35841805551220818</v>
      </c>
      <c r="AD61">
        <f t="shared" si="1"/>
        <v>42.310398076893527</v>
      </c>
      <c r="AE61">
        <f>'IDT-1'!D61</f>
        <v>0</v>
      </c>
      <c r="AF61" s="25"/>
      <c r="AG61">
        <f t="shared" si="2"/>
        <v>42.310398076893527</v>
      </c>
      <c r="AI61" s="35">
        <f>PXIL!L61</f>
        <v>0</v>
      </c>
      <c r="AJ61" s="35">
        <f>PXIL!R61</f>
        <v>0</v>
      </c>
      <c r="AK61" s="35">
        <f>RTM_IEX!L61</f>
        <v>14.01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7.5993920486361084</v>
      </c>
      <c r="H62">
        <f>PPCL_Spot!R62</f>
        <v>1.2094240837696335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13.719999999999999</v>
      </c>
      <c r="AB62" s="76">
        <f>-STOA!R62</f>
        <v>0</v>
      </c>
      <c r="AC62">
        <f t="shared" si="0"/>
        <v>0.35841805551220818</v>
      </c>
      <c r="AD62">
        <f t="shared" si="1"/>
        <v>42.310398076893527</v>
      </c>
      <c r="AE62">
        <f>'IDT-1'!D62</f>
        <v>0</v>
      </c>
      <c r="AF62" s="25"/>
      <c r="AG62">
        <f t="shared" si="2"/>
        <v>42.310398076893527</v>
      </c>
      <c r="AI62" s="35">
        <f>PXIL!L62</f>
        <v>0</v>
      </c>
      <c r="AJ62" s="35">
        <f>PXIL!R62</f>
        <v>0</v>
      </c>
      <c r="AK62" s="35">
        <f>RTM_IEX!L62</f>
        <v>14.3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7.5993920486361084</v>
      </c>
      <c r="H63">
        <f>PPCL_Spot!R63</f>
        <v>1.2094240837696335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13.14</v>
      </c>
      <c r="AB63" s="76">
        <f>-STOA!R63</f>
        <v>0</v>
      </c>
      <c r="AC63">
        <f t="shared" si="0"/>
        <v>0.35841805551220818</v>
      </c>
      <c r="AD63">
        <f t="shared" si="1"/>
        <v>42.310398076893534</v>
      </c>
      <c r="AE63">
        <f>'IDT-1'!D63</f>
        <v>0</v>
      </c>
      <c r="AF63" s="25"/>
      <c r="AG63">
        <f t="shared" si="2"/>
        <v>42.310398076893534</v>
      </c>
      <c r="AI63" s="35">
        <f>PXIL!L63</f>
        <v>0</v>
      </c>
      <c r="AJ63" s="35">
        <f>PXIL!R63</f>
        <v>0</v>
      </c>
      <c r="AK63" s="35">
        <f>RTM_IEX!L63</f>
        <v>14.88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7.5993920486361084</v>
      </c>
      <c r="H64">
        <f>PPCL_Spot!R64</f>
        <v>1.2094240837696335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12.559999999999999</v>
      </c>
      <c r="AB64" s="76">
        <f>-STOA!R64</f>
        <v>0</v>
      </c>
      <c r="AC64">
        <f t="shared" si="0"/>
        <v>0.35841805551220818</v>
      </c>
      <c r="AD64">
        <f t="shared" si="1"/>
        <v>42.310398076893527</v>
      </c>
      <c r="AE64">
        <f>'IDT-1'!D64</f>
        <v>0</v>
      </c>
      <c r="AF64" s="25"/>
      <c r="AG64">
        <f t="shared" si="2"/>
        <v>42.310398076893527</v>
      </c>
      <c r="AI64" s="35">
        <f>PXIL!L64</f>
        <v>0</v>
      </c>
      <c r="AJ64" s="35">
        <f>PXIL!R64</f>
        <v>0</v>
      </c>
      <c r="AK64" s="35">
        <f>RTM_IEX!L64</f>
        <v>15.46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7.5993920486361084</v>
      </c>
      <c r="H65">
        <f>PPCL_Spot!R65</f>
        <v>1.2094240837696335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12.370000000000001</v>
      </c>
      <c r="AB65" s="76">
        <f>-STOA!R65</f>
        <v>0</v>
      </c>
      <c r="AC65">
        <f t="shared" si="0"/>
        <v>0.35682205551220825</v>
      </c>
      <c r="AD65">
        <f t="shared" si="1"/>
        <v>42.121994076893529</v>
      </c>
      <c r="AE65">
        <f>'IDT-1'!D65</f>
        <v>0</v>
      </c>
      <c r="AF65" s="25"/>
      <c r="AG65">
        <f t="shared" si="2"/>
        <v>42.121994076893529</v>
      </c>
      <c r="AI65" s="35">
        <f>PXIL!L65</f>
        <v>0</v>
      </c>
      <c r="AJ65" s="35">
        <f>PXIL!R65</f>
        <v>0</v>
      </c>
      <c r="AK65" s="35">
        <f>RTM_IEX!L65</f>
        <v>15.46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7.5993920486361084</v>
      </c>
      <c r="H66">
        <f>PPCL_Spot!R66</f>
        <v>1.05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11.98</v>
      </c>
      <c r="AB66" s="76">
        <f>-STOA!R66</f>
        <v>0</v>
      </c>
      <c r="AC66">
        <f t="shared" si="0"/>
        <v>0.35220689320854331</v>
      </c>
      <c r="AD66">
        <f t="shared" si="1"/>
        <v>41.577185155427564</v>
      </c>
      <c r="AE66">
        <f>'IDT-1'!D66</f>
        <v>0</v>
      </c>
      <c r="AF66" s="25"/>
      <c r="AG66">
        <f t="shared" si="2"/>
        <v>41.577185155427564</v>
      </c>
      <c r="AI66" s="35">
        <f>PXIL!L66</f>
        <v>0</v>
      </c>
      <c r="AJ66" s="35">
        <f>PXIL!R66</f>
        <v>0</v>
      </c>
      <c r="AK66" s="35">
        <f>RTM_IEX!L66</f>
        <v>15.46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7.5993920486361084</v>
      </c>
      <c r="H67">
        <f>PPCL_Spot!R67</f>
        <v>1.05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11.11</v>
      </c>
      <c r="AB67" s="76">
        <f>-STOA!R67</f>
        <v>0</v>
      </c>
      <c r="AC67">
        <f t="shared" si="0"/>
        <v>0.35304689320854332</v>
      </c>
      <c r="AD67">
        <f t="shared" si="1"/>
        <v>41.676345155427569</v>
      </c>
      <c r="AE67">
        <f>'IDT-1'!D67</f>
        <v>0</v>
      </c>
      <c r="AF67" s="25"/>
      <c r="AG67">
        <f t="shared" si="2"/>
        <v>41.676345155427569</v>
      </c>
      <c r="AI67" s="35">
        <f>PXIL!L67</f>
        <v>0</v>
      </c>
      <c r="AJ67" s="35">
        <f>PXIL!R67</f>
        <v>0</v>
      </c>
      <c r="AK67" s="35">
        <f>RTM_IEX!L67</f>
        <v>16.43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7.5993920486361084</v>
      </c>
      <c r="H68">
        <f>PPCL_Spot!R68</f>
        <v>1.05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10.14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0.34489889320854328</v>
      </c>
      <c r="AD68">
        <f t="shared" ref="AD68:AD98" si="4">SUM(B68:AB68,AI68:AV68)-AC68</f>
        <v>40.714493155427569</v>
      </c>
      <c r="AE68">
        <f>'IDT-1'!D68</f>
        <v>0</v>
      </c>
      <c r="AF68" s="25"/>
      <c r="AG68">
        <f t="shared" ref="AG68:AG98" si="5">SUM(AD68:AF68)</f>
        <v>40.714493155427569</v>
      </c>
      <c r="AI68" s="35">
        <f>PXIL!L68</f>
        <v>0</v>
      </c>
      <c r="AJ68" s="35">
        <f>PXIL!R68</f>
        <v>0</v>
      </c>
      <c r="AK68" s="35">
        <f>RTM_IEX!L68</f>
        <v>16.43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7.5993920486361084</v>
      </c>
      <c r="H69">
        <f>PPCL_Spot!R69</f>
        <v>1.05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9.08</v>
      </c>
      <c r="AB69" s="76">
        <f>-STOA!R69</f>
        <v>0</v>
      </c>
      <c r="AC69">
        <f t="shared" si="3"/>
        <v>0.3441428932085433</v>
      </c>
      <c r="AD69">
        <f t="shared" si="4"/>
        <v>40.625249155427568</v>
      </c>
      <c r="AE69">
        <f>'IDT-1'!D69</f>
        <v>0</v>
      </c>
      <c r="AF69" s="25"/>
      <c r="AG69">
        <f t="shared" si="5"/>
        <v>40.625249155427568</v>
      </c>
      <c r="AI69" s="35">
        <f>PXIL!L69</f>
        <v>0</v>
      </c>
      <c r="AJ69" s="35">
        <f>PXIL!R69</f>
        <v>0</v>
      </c>
      <c r="AK69" s="35">
        <f>RTM_IEX!L69</f>
        <v>17.399999999999999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7.5993920486361084</v>
      </c>
      <c r="H70">
        <f>PPCL_Spot!R70</f>
        <v>1.05</v>
      </c>
      <c r="I70">
        <f>Bawana_NG!R70</f>
        <v>5.8400000000000007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7.92</v>
      </c>
      <c r="AB70" s="76">
        <f>-STOA!R70</f>
        <v>0</v>
      </c>
      <c r="AC70">
        <f t="shared" si="3"/>
        <v>0.33196289320854327</v>
      </c>
      <c r="AD70">
        <f t="shared" si="4"/>
        <v>39.187429155427566</v>
      </c>
      <c r="AE70">
        <f>'IDT-1'!D70</f>
        <v>0</v>
      </c>
      <c r="AF70" s="25"/>
      <c r="AG70">
        <f t="shared" si="5"/>
        <v>39.187429155427566</v>
      </c>
      <c r="AI70" s="35">
        <f>PXIL!L70</f>
        <v>0</v>
      </c>
      <c r="AJ70" s="35">
        <f>PXIL!R70</f>
        <v>0</v>
      </c>
      <c r="AK70" s="35">
        <f>RTM_IEX!L70</f>
        <v>17.11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7.5993920486361084</v>
      </c>
      <c r="H71">
        <f>PPCL_Spot!R71</f>
        <v>1.05</v>
      </c>
      <c r="I71">
        <f>Bawana_NG!R71</f>
        <v>5.8400000000000007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7.24</v>
      </c>
      <c r="AB71" s="76">
        <f>-STOA!R71</f>
        <v>0</v>
      </c>
      <c r="AC71">
        <f t="shared" si="3"/>
        <v>0.32541089320854333</v>
      </c>
      <c r="AD71">
        <f t="shared" si="4"/>
        <v>38.413981155427564</v>
      </c>
      <c r="AE71">
        <f>'IDT-1'!D71</f>
        <v>0</v>
      </c>
      <c r="AF71" s="25"/>
      <c r="AG71">
        <f t="shared" si="5"/>
        <v>38.413981155427564</v>
      </c>
      <c r="AI71" s="35">
        <f>PXIL!L71</f>
        <v>0</v>
      </c>
      <c r="AJ71" s="35">
        <f>PXIL!R71</f>
        <v>0</v>
      </c>
      <c r="AK71" s="35">
        <f>RTM_IEX!L71</f>
        <v>17.010000000000002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7.5993920486361084</v>
      </c>
      <c r="H72">
        <f>PPCL_Spot!R72</f>
        <v>1.05</v>
      </c>
      <c r="I72">
        <f>Bawana_NG!R72</f>
        <v>5.8400000000000007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6.95</v>
      </c>
      <c r="AB72" s="76">
        <f>-STOA!R72</f>
        <v>0</v>
      </c>
      <c r="AC72">
        <f t="shared" si="3"/>
        <v>0.32053889320854329</v>
      </c>
      <c r="AD72">
        <f t="shared" si="4"/>
        <v>37.838853155427564</v>
      </c>
      <c r="AE72">
        <f>'IDT-1'!D72</f>
        <v>0</v>
      </c>
      <c r="AF72" s="25"/>
      <c r="AG72">
        <f t="shared" si="5"/>
        <v>37.838853155427564</v>
      </c>
      <c r="AI72" s="35">
        <f>PXIL!L72</f>
        <v>0</v>
      </c>
      <c r="AJ72" s="35">
        <f>PXIL!R72</f>
        <v>0</v>
      </c>
      <c r="AK72" s="35">
        <f>RTM_IEX!L72</f>
        <v>16.72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7.5993920486361084</v>
      </c>
      <c r="H73">
        <f>PPCL_Spot!R73</f>
        <v>1.05</v>
      </c>
      <c r="I73">
        <f>Bawana_NG!R73</f>
        <v>5.8400000000000007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6.76</v>
      </c>
      <c r="AB73" s="76">
        <f>-STOA!R73</f>
        <v>0</v>
      </c>
      <c r="AC73">
        <f t="shared" si="3"/>
        <v>0.30592289320854327</v>
      </c>
      <c r="AD73">
        <f t="shared" si="4"/>
        <v>36.113469155427566</v>
      </c>
      <c r="AE73">
        <f>'IDT-1'!D73</f>
        <v>0</v>
      </c>
      <c r="AF73" s="25"/>
      <c r="AG73">
        <f t="shared" si="5"/>
        <v>36.113469155427566</v>
      </c>
      <c r="AI73" s="35">
        <f>PXIL!L73</f>
        <v>0</v>
      </c>
      <c r="AJ73" s="35">
        <f>PXIL!R73</f>
        <v>0</v>
      </c>
      <c r="AK73" s="35">
        <f>RTM_IEX!L73</f>
        <v>15.17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7.5993920486361084</v>
      </c>
      <c r="H74">
        <f>PPCL_Spot!R74</f>
        <v>1.05</v>
      </c>
      <c r="I74">
        <f>Bawana_NG!R74</f>
        <v>5.8400000000000007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6.76</v>
      </c>
      <c r="AB74" s="76">
        <f>-STOA!R74</f>
        <v>0</v>
      </c>
      <c r="AC74">
        <f t="shared" si="3"/>
        <v>0.2690468932085433</v>
      </c>
      <c r="AD74">
        <f t="shared" si="4"/>
        <v>31.760345155427569</v>
      </c>
      <c r="AE74">
        <f>'IDT-1'!D74</f>
        <v>0</v>
      </c>
      <c r="AF74" s="25"/>
      <c r="AG74">
        <f t="shared" si="5"/>
        <v>31.760345155427569</v>
      </c>
      <c r="AI74" s="35">
        <f>PXIL!L74</f>
        <v>0</v>
      </c>
      <c r="AJ74" s="35">
        <f>PXIL!R74</f>
        <v>0</v>
      </c>
      <c r="AK74" s="35">
        <f>RTM_IEX!L74</f>
        <v>10.78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7.5993920486361084</v>
      </c>
      <c r="H75">
        <f>PPCL_Spot!R75</f>
        <v>1.2094240837696335</v>
      </c>
      <c r="I75">
        <f>Bawana_NG!R75</f>
        <v>5.8397961178606339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6.76</v>
      </c>
      <c r="AB75" s="76">
        <f>-STOA!R75</f>
        <v>0</v>
      </c>
      <c r="AC75">
        <f t="shared" si="3"/>
        <v>0.2975163429022375</v>
      </c>
      <c r="AD75">
        <f t="shared" si="4"/>
        <v>35.121095907364136</v>
      </c>
      <c r="AE75">
        <f>'IDT-1'!D75</f>
        <v>0</v>
      </c>
      <c r="AF75" s="25"/>
      <c r="AG75">
        <f t="shared" si="5"/>
        <v>35.121095907364136</v>
      </c>
      <c r="AI75" s="35">
        <f>PXIL!L75</f>
        <v>0</v>
      </c>
      <c r="AJ75" s="35">
        <f>PXIL!R75</f>
        <v>0</v>
      </c>
      <c r="AK75" s="35">
        <f>RTM_IEX!L75</f>
        <v>14.01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7.5993920486361084</v>
      </c>
      <c r="H76">
        <f>PPCL_Spot!R76</f>
        <v>1.2094240837696335</v>
      </c>
      <c r="I76">
        <f>Bawana_NG!R76</f>
        <v>5.8397961178606339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6.76</v>
      </c>
      <c r="AB76" s="76">
        <f>-STOA!R76</f>
        <v>0</v>
      </c>
      <c r="AC76">
        <f t="shared" si="3"/>
        <v>0.3016323429022375</v>
      </c>
      <c r="AD76">
        <f t="shared" si="4"/>
        <v>35.606979907364135</v>
      </c>
      <c r="AE76">
        <f>'IDT-1'!D76</f>
        <v>0</v>
      </c>
      <c r="AF76" s="25"/>
      <c r="AG76">
        <f t="shared" si="5"/>
        <v>35.606979907364135</v>
      </c>
      <c r="AI76" s="35">
        <f>PXIL!L76</f>
        <v>0</v>
      </c>
      <c r="AJ76" s="35">
        <f>PXIL!R76</f>
        <v>0</v>
      </c>
      <c r="AK76" s="35">
        <f>RTM_IEX!L76</f>
        <v>14.5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7.5993920486361084</v>
      </c>
      <c r="H77">
        <f>PPCL_Spot!R77</f>
        <v>1.2094240837696335</v>
      </c>
      <c r="I77">
        <f>Bawana_NG!R77</f>
        <v>5.8397961178606339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6.76</v>
      </c>
      <c r="AB77" s="76">
        <f>-STOA!R77</f>
        <v>0</v>
      </c>
      <c r="AC77">
        <f t="shared" si="3"/>
        <v>0.29499634290223753</v>
      </c>
      <c r="AD77">
        <f t="shared" si="4"/>
        <v>34.823615907364136</v>
      </c>
      <c r="AE77">
        <f>'IDT-1'!D77</f>
        <v>0</v>
      </c>
      <c r="AF77" s="25"/>
      <c r="AG77">
        <f t="shared" si="5"/>
        <v>34.823615907364136</v>
      </c>
      <c r="AI77" s="35">
        <f>PXIL!L77</f>
        <v>0</v>
      </c>
      <c r="AJ77" s="35">
        <f>PXIL!R77</f>
        <v>0</v>
      </c>
      <c r="AK77" s="35">
        <f>RTM_IEX!L77</f>
        <v>13.71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7.5993920486361084</v>
      </c>
      <c r="H78">
        <f>PPCL_Spot!R78</f>
        <v>1.2094240837696335</v>
      </c>
      <c r="I78">
        <f>Bawana_NG!R78</f>
        <v>5.8397961178606339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6.76</v>
      </c>
      <c r="AB78" s="76">
        <f>-STOA!R78</f>
        <v>0</v>
      </c>
      <c r="AC78">
        <f t="shared" si="3"/>
        <v>0.27046834290223748</v>
      </c>
      <c r="AD78">
        <f t="shared" si="4"/>
        <v>31.928143907364134</v>
      </c>
      <c r="AE78">
        <f>'IDT-1'!D78</f>
        <v>0</v>
      </c>
      <c r="AF78" s="25"/>
      <c r="AG78">
        <f t="shared" si="5"/>
        <v>31.928143907364134</v>
      </c>
      <c r="AI78" s="35">
        <f>PXIL!L78</f>
        <v>0</v>
      </c>
      <c r="AJ78" s="35">
        <f>PXIL!R78</f>
        <v>0</v>
      </c>
      <c r="AK78" s="35">
        <f>RTM_IEX!L78</f>
        <v>10.79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7.5993920486361084</v>
      </c>
      <c r="H79">
        <f>PPCL_Spot!R79</f>
        <v>1.2094240837696335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6.76</v>
      </c>
      <c r="AB79" s="76">
        <f>-STOA!R79</f>
        <v>0</v>
      </c>
      <c r="AC79">
        <f t="shared" si="3"/>
        <v>0.22989613933705882</v>
      </c>
      <c r="AD79">
        <f t="shared" si="4"/>
        <v>27.138691876979472</v>
      </c>
      <c r="AE79">
        <f>'IDT-1'!D79</f>
        <v>0</v>
      </c>
      <c r="AF79" s="25"/>
      <c r="AG79">
        <f t="shared" si="5"/>
        <v>27.138691876979472</v>
      </c>
      <c r="AI79" s="35">
        <f>PXIL!L79</f>
        <v>0</v>
      </c>
      <c r="AJ79" s="35">
        <f>PXIL!R79</f>
        <v>0</v>
      </c>
      <c r="AK79" s="35">
        <f>RTM_IEX!L79</f>
        <v>5.96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7.5993920486361084</v>
      </c>
      <c r="H80">
        <f>PPCL_Spot!R80</f>
        <v>1.2094240837696335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6.76</v>
      </c>
      <c r="AB80" s="76">
        <f>-STOA!R80</f>
        <v>0</v>
      </c>
      <c r="AC80">
        <f t="shared" si="3"/>
        <v>0.22930813933705882</v>
      </c>
      <c r="AD80">
        <f t="shared" si="4"/>
        <v>27.069279876979472</v>
      </c>
      <c r="AE80">
        <f>'IDT-1'!D80</f>
        <v>0</v>
      </c>
      <c r="AF80" s="25"/>
      <c r="AG80">
        <f t="shared" si="5"/>
        <v>27.069279876979472</v>
      </c>
      <c r="AI80" s="35">
        <f>PXIL!L80</f>
        <v>0</v>
      </c>
      <c r="AJ80" s="35">
        <f>PXIL!R80</f>
        <v>0</v>
      </c>
      <c r="AK80" s="35">
        <f>RTM_IEX!L80</f>
        <v>5.89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7.5993920486361084</v>
      </c>
      <c r="H81">
        <f>PPCL_Spot!R81</f>
        <v>1.2094240837696335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6.76</v>
      </c>
      <c r="AB81" s="76">
        <f>-STOA!R81</f>
        <v>0</v>
      </c>
      <c r="AC81">
        <f t="shared" si="3"/>
        <v>0.22998013933705883</v>
      </c>
      <c r="AD81">
        <f t="shared" si="4"/>
        <v>27.148607876979469</v>
      </c>
      <c r="AE81">
        <f>'IDT-1'!D81</f>
        <v>0</v>
      </c>
      <c r="AF81" s="25"/>
      <c r="AG81">
        <f t="shared" si="5"/>
        <v>27.148607876979469</v>
      </c>
      <c r="AI81" s="35">
        <f>PXIL!L81</f>
        <v>0</v>
      </c>
      <c r="AJ81" s="35">
        <f>PXIL!R81</f>
        <v>0</v>
      </c>
      <c r="AK81" s="35">
        <f>RTM_IEX!L81</f>
        <v>5.97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7.5993920486361084</v>
      </c>
      <c r="H82">
        <f>PPCL_Spot!R82</f>
        <v>1.2094240837696335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6.76</v>
      </c>
      <c r="AB82" s="76">
        <f>-STOA!R82</f>
        <v>0</v>
      </c>
      <c r="AC82">
        <f t="shared" si="3"/>
        <v>0.23317213933705883</v>
      </c>
      <c r="AD82">
        <f t="shared" si="4"/>
        <v>27.525415876979473</v>
      </c>
      <c r="AE82">
        <f>'IDT-1'!D82</f>
        <v>0</v>
      </c>
      <c r="AF82" s="25"/>
      <c r="AG82">
        <f t="shared" si="5"/>
        <v>27.525415876979473</v>
      </c>
      <c r="AI82" s="35">
        <f>PXIL!L82</f>
        <v>0</v>
      </c>
      <c r="AJ82" s="35">
        <f>PXIL!R82</f>
        <v>0</v>
      </c>
      <c r="AK82" s="35">
        <f>RTM_IEX!L82</f>
        <v>6.35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7.5993920486361084</v>
      </c>
      <c r="H83">
        <f>PPCL_Spot!R83</f>
        <v>1.2094240837696335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6.76</v>
      </c>
      <c r="AB83" s="76">
        <f>-STOA!R83</f>
        <v>0</v>
      </c>
      <c r="AC83">
        <f t="shared" si="3"/>
        <v>0.25140013933705885</v>
      </c>
      <c r="AD83">
        <f t="shared" si="4"/>
        <v>29.67718787697947</v>
      </c>
      <c r="AE83">
        <f>'IDT-1'!D83</f>
        <v>0</v>
      </c>
      <c r="AF83" s="25"/>
      <c r="AG83">
        <f t="shared" si="5"/>
        <v>29.67718787697947</v>
      </c>
      <c r="AI83" s="35">
        <f>PXIL!L83</f>
        <v>0</v>
      </c>
      <c r="AJ83" s="35">
        <f>PXIL!R83</f>
        <v>0</v>
      </c>
      <c r="AK83" s="35">
        <f>RTM_IEX!L83</f>
        <v>8.52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7.5993920486361084</v>
      </c>
      <c r="H84">
        <f>PPCL_Spot!R84</f>
        <v>1.2094240837696335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6.76</v>
      </c>
      <c r="AB84" s="76">
        <f>-STOA!R84</f>
        <v>0</v>
      </c>
      <c r="AC84">
        <f t="shared" si="3"/>
        <v>0.24728413933705881</v>
      </c>
      <c r="AD84">
        <f t="shared" si="4"/>
        <v>29.191303876979472</v>
      </c>
      <c r="AE84">
        <f>'IDT-1'!D84</f>
        <v>0</v>
      </c>
      <c r="AF84" s="25"/>
      <c r="AG84">
        <f t="shared" si="5"/>
        <v>29.191303876979472</v>
      </c>
      <c r="AI84" s="35">
        <f>PXIL!L84</f>
        <v>0</v>
      </c>
      <c r="AJ84" s="35">
        <f>PXIL!R84</f>
        <v>0</v>
      </c>
      <c r="AK84" s="35">
        <f>RTM_IEX!L84</f>
        <v>8.0299999999999994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7.5993920486361084</v>
      </c>
      <c r="H85">
        <f>PPCL_Spot!R85</f>
        <v>1.2094240837696335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6.76</v>
      </c>
      <c r="AB85" s="76">
        <f>-STOA!R85</f>
        <v>0</v>
      </c>
      <c r="AC85">
        <f t="shared" si="3"/>
        <v>0.29592013933705885</v>
      </c>
      <c r="AD85">
        <f t="shared" si="4"/>
        <v>34.932667876979473</v>
      </c>
      <c r="AE85">
        <f>'IDT-1'!D85</f>
        <v>0</v>
      </c>
      <c r="AF85" s="25"/>
      <c r="AG85">
        <f t="shared" si="5"/>
        <v>34.932667876979473</v>
      </c>
      <c r="AI85" s="35">
        <f>PXIL!L85</f>
        <v>0</v>
      </c>
      <c r="AJ85" s="35">
        <f>PXIL!R85</f>
        <v>0</v>
      </c>
      <c r="AK85" s="35">
        <f>RTM_IEX!L85</f>
        <v>13.82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7.5993920486361084</v>
      </c>
      <c r="H86">
        <f>PPCL_Spot!R86</f>
        <v>1.2094240837696335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6.76</v>
      </c>
      <c r="AB86" s="76">
        <f>-STOA!R86</f>
        <v>0</v>
      </c>
      <c r="AC86">
        <f t="shared" si="3"/>
        <v>0.29592013933705885</v>
      </c>
      <c r="AD86">
        <f t="shared" si="4"/>
        <v>34.932667876979473</v>
      </c>
      <c r="AE86">
        <f>'IDT-1'!D86</f>
        <v>0</v>
      </c>
      <c r="AF86" s="25"/>
      <c r="AG86">
        <f t="shared" si="5"/>
        <v>34.932667876979473</v>
      </c>
      <c r="AI86" s="35">
        <f>PXIL!L86</f>
        <v>0</v>
      </c>
      <c r="AJ86" s="35">
        <f>PXIL!R86</f>
        <v>0</v>
      </c>
      <c r="AK86" s="35">
        <f>RTM_IEX!L86</f>
        <v>13.82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7.5993920486361084</v>
      </c>
      <c r="H87">
        <f>PPCL_Spot!R87</f>
        <v>1.3594089526292918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6.76</v>
      </c>
      <c r="AB87" s="76">
        <f>-STOA!R87</f>
        <v>0</v>
      </c>
      <c r="AC87">
        <f t="shared" si="3"/>
        <v>0.28903201223547992</v>
      </c>
      <c r="AD87">
        <f t="shared" si="4"/>
        <v>34.119540872940703</v>
      </c>
      <c r="AE87">
        <f>'IDT-1'!D87</f>
        <v>0</v>
      </c>
      <c r="AF87" s="25"/>
      <c r="AG87">
        <f t="shared" si="5"/>
        <v>34.119540872940703</v>
      </c>
      <c r="AI87" s="35">
        <f>PXIL!L87</f>
        <v>0</v>
      </c>
      <c r="AJ87" s="35">
        <f>PXIL!R87</f>
        <v>0</v>
      </c>
      <c r="AK87" s="35">
        <f>RTM_IEX!L87</f>
        <v>12.85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7.5993920486361084</v>
      </c>
      <c r="H88">
        <f>PPCL_Spot!R88</f>
        <v>1.3594089526292918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6.76</v>
      </c>
      <c r="AB88" s="76">
        <f>-STOA!R88</f>
        <v>0</v>
      </c>
      <c r="AC88">
        <f t="shared" si="3"/>
        <v>0.28903201223547992</v>
      </c>
      <c r="AD88">
        <f t="shared" si="4"/>
        <v>34.119540872940703</v>
      </c>
      <c r="AE88">
        <f>'IDT-1'!D88</f>
        <v>0</v>
      </c>
      <c r="AF88" s="25"/>
      <c r="AG88">
        <f t="shared" si="5"/>
        <v>34.119540872940703</v>
      </c>
      <c r="AI88" s="35">
        <f>PXIL!L88</f>
        <v>0</v>
      </c>
      <c r="AJ88" s="35">
        <f>PXIL!R88</f>
        <v>0</v>
      </c>
      <c r="AK88" s="35">
        <f>RTM_IEX!L88</f>
        <v>12.85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7.5993920486361084</v>
      </c>
      <c r="H89">
        <f>PPCL_Spot!R89</f>
        <v>1.3594089526292918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6.76</v>
      </c>
      <c r="AB89" s="76">
        <f>-STOA!R89</f>
        <v>0</v>
      </c>
      <c r="AC89">
        <f t="shared" si="3"/>
        <v>0.28096801223547996</v>
      </c>
      <c r="AD89">
        <f t="shared" si="4"/>
        <v>33.1676048729407</v>
      </c>
      <c r="AE89">
        <f>'IDT-1'!D89</f>
        <v>0</v>
      </c>
      <c r="AF89" s="25"/>
      <c r="AG89">
        <f t="shared" si="5"/>
        <v>33.1676048729407</v>
      </c>
      <c r="AI89" s="35">
        <f>PXIL!L89</f>
        <v>0</v>
      </c>
      <c r="AJ89" s="35">
        <f>PXIL!R89</f>
        <v>0</v>
      </c>
      <c r="AK89" s="35">
        <f>RTM_IEX!L89</f>
        <v>11.89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7.5993920486361084</v>
      </c>
      <c r="H90">
        <f>PPCL_Spot!R90</f>
        <v>1.3594089526292918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6.76</v>
      </c>
      <c r="AB90" s="76">
        <f>-STOA!R90</f>
        <v>0</v>
      </c>
      <c r="AC90">
        <f t="shared" si="3"/>
        <v>0.28096801223547996</v>
      </c>
      <c r="AD90">
        <f t="shared" si="4"/>
        <v>33.1676048729407</v>
      </c>
      <c r="AE90">
        <f>'IDT-1'!D90</f>
        <v>0</v>
      </c>
      <c r="AF90" s="25"/>
      <c r="AG90">
        <f t="shared" si="5"/>
        <v>33.1676048729407</v>
      </c>
      <c r="AI90" s="35">
        <f>PXIL!L90</f>
        <v>0</v>
      </c>
      <c r="AJ90" s="35">
        <f>PXIL!R90</f>
        <v>0</v>
      </c>
      <c r="AK90" s="35">
        <f>RTM_IEX!L90</f>
        <v>11.89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7.5993920486361084</v>
      </c>
      <c r="H91">
        <f>PPCL_Spot!R91</f>
        <v>1.3594089526292918</v>
      </c>
      <c r="I91">
        <f>Bawana_NG!R91</f>
        <v>5.8397961178606339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6.76</v>
      </c>
      <c r="AB91" s="76">
        <f>-STOA!R91</f>
        <v>0</v>
      </c>
      <c r="AC91">
        <f t="shared" si="3"/>
        <v>0.28096821580065867</v>
      </c>
      <c r="AD91">
        <f t="shared" si="4"/>
        <v>33.167628903325379</v>
      </c>
      <c r="AE91">
        <f>'IDT-1'!D91</f>
        <v>0</v>
      </c>
      <c r="AF91" s="25"/>
      <c r="AG91">
        <f t="shared" si="5"/>
        <v>33.167628903325379</v>
      </c>
      <c r="AI91" s="35">
        <f>PXIL!L91</f>
        <v>0</v>
      </c>
      <c r="AJ91" s="35">
        <f>PXIL!R91</f>
        <v>0</v>
      </c>
      <c r="AK91" s="35">
        <f>RTM_IEX!L91</f>
        <v>11.89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7.5993920486361084</v>
      </c>
      <c r="H92">
        <f>PPCL_Spot!R92</f>
        <v>1.3594089526292918</v>
      </c>
      <c r="I92">
        <f>Bawana_NG!R92</f>
        <v>5.8397961178606339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6.76</v>
      </c>
      <c r="AB92" s="76">
        <f>-STOA!R92</f>
        <v>0</v>
      </c>
      <c r="AC92">
        <f t="shared" si="3"/>
        <v>0.28096821580065867</v>
      </c>
      <c r="AD92">
        <f t="shared" si="4"/>
        <v>33.167628903325379</v>
      </c>
      <c r="AE92">
        <f>'IDT-1'!D92</f>
        <v>0</v>
      </c>
      <c r="AF92" s="25"/>
      <c r="AG92">
        <f t="shared" si="5"/>
        <v>33.167628903325379</v>
      </c>
      <c r="AI92" s="35">
        <f>PXIL!L92</f>
        <v>0</v>
      </c>
      <c r="AJ92" s="35">
        <f>PXIL!R92</f>
        <v>0</v>
      </c>
      <c r="AK92" s="35">
        <f>RTM_IEX!L92</f>
        <v>11.89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7.5993920486361084</v>
      </c>
      <c r="H93">
        <f>PPCL_Spot!R93</f>
        <v>1.3594089526292918</v>
      </c>
      <c r="I93">
        <f>Bawana_NG!R93</f>
        <v>5.8397961178606339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6.76</v>
      </c>
      <c r="AB93" s="76">
        <f>-STOA!R93</f>
        <v>0</v>
      </c>
      <c r="AC93">
        <f t="shared" si="3"/>
        <v>0.27214821580065868</v>
      </c>
      <c r="AD93">
        <f t="shared" si="4"/>
        <v>32.126448903325382</v>
      </c>
      <c r="AE93">
        <f>'IDT-1'!D93</f>
        <v>0</v>
      </c>
      <c r="AF93" s="25"/>
      <c r="AG93">
        <f t="shared" si="5"/>
        <v>32.126448903325382</v>
      </c>
      <c r="AI93" s="35">
        <f>PXIL!L93</f>
        <v>0</v>
      </c>
      <c r="AJ93" s="35">
        <f>PXIL!R93</f>
        <v>0</v>
      </c>
      <c r="AK93" s="35">
        <f>RTM_IEX!L93</f>
        <v>10.84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7.5993920486361084</v>
      </c>
      <c r="H94">
        <f>PPCL_Spot!R94</f>
        <v>1.3594089526292918</v>
      </c>
      <c r="I94">
        <f>Bawana_NG!R94</f>
        <v>5.8397961178606339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6.76</v>
      </c>
      <c r="AB94" s="76">
        <f>-STOA!R94</f>
        <v>0</v>
      </c>
      <c r="AC94">
        <f t="shared" si="3"/>
        <v>0.27282021580065868</v>
      </c>
      <c r="AD94">
        <f t="shared" si="4"/>
        <v>32.205776903325379</v>
      </c>
      <c r="AE94">
        <f>'IDT-1'!D94</f>
        <v>0</v>
      </c>
      <c r="AF94" s="25"/>
      <c r="AG94">
        <f t="shared" si="5"/>
        <v>32.205776903325379</v>
      </c>
      <c r="AI94" s="35">
        <f>PXIL!L94</f>
        <v>0</v>
      </c>
      <c r="AJ94" s="35">
        <f>PXIL!R94</f>
        <v>0</v>
      </c>
      <c r="AK94" s="35">
        <f>RTM_IEX!L94</f>
        <v>10.92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7.5993920486361084</v>
      </c>
      <c r="H95">
        <f>PPCL_Spot!R95</f>
        <v>1.3594089526292918</v>
      </c>
      <c r="I95">
        <f>Bawana_NG!R95</f>
        <v>5.8397961178606339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6.76</v>
      </c>
      <c r="AB95" s="76">
        <f>-STOA!R95</f>
        <v>0</v>
      </c>
      <c r="AC95">
        <f t="shared" si="3"/>
        <v>0.2622362158006587</v>
      </c>
      <c r="AD95">
        <f t="shared" si="4"/>
        <v>30.956360903325375</v>
      </c>
      <c r="AE95">
        <f>'IDT-1'!D95</f>
        <v>0</v>
      </c>
      <c r="AF95" s="25"/>
      <c r="AG95">
        <f t="shared" si="5"/>
        <v>30.956360903325375</v>
      </c>
      <c r="AI95" s="35">
        <f>PXIL!L95</f>
        <v>0</v>
      </c>
      <c r="AJ95" s="35">
        <f>PXIL!R95</f>
        <v>0</v>
      </c>
      <c r="AK95" s="35">
        <f>RTM_IEX!L95</f>
        <v>9.66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7.5993920486361084</v>
      </c>
      <c r="H96">
        <f>PPCL_Spot!R96</f>
        <v>1.3594089526292918</v>
      </c>
      <c r="I96">
        <f>Bawana_NG!R96</f>
        <v>5.8397961178606339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6.76</v>
      </c>
      <c r="AB96" s="76">
        <f>-STOA!R96</f>
        <v>0</v>
      </c>
      <c r="AC96">
        <f t="shared" si="3"/>
        <v>0.2622362158006587</v>
      </c>
      <c r="AD96">
        <f t="shared" si="4"/>
        <v>30.956360903325375</v>
      </c>
      <c r="AE96">
        <f>'IDT-1'!D96</f>
        <v>0</v>
      </c>
      <c r="AF96" s="25"/>
      <c r="AG96">
        <f t="shared" si="5"/>
        <v>30.956360903325375</v>
      </c>
      <c r="AI96" s="35">
        <f>PXIL!L96</f>
        <v>0</v>
      </c>
      <c r="AJ96" s="35">
        <f>PXIL!R96</f>
        <v>0</v>
      </c>
      <c r="AK96" s="35">
        <f>RTM_IEX!L96</f>
        <v>9.66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7.5993920486361084</v>
      </c>
      <c r="H97">
        <f>PPCL_Spot!R97</f>
        <v>1.3594089526292918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6.76</v>
      </c>
      <c r="AB97" s="76">
        <f>-STOA!R97</f>
        <v>0</v>
      </c>
      <c r="AC97">
        <f t="shared" si="3"/>
        <v>0.25417392841062936</v>
      </c>
      <c r="AD97">
        <f t="shared" si="4"/>
        <v>30.00462707285477</v>
      </c>
      <c r="AE97">
        <f>'IDT-1'!D97</f>
        <v>0</v>
      </c>
      <c r="AF97" s="25"/>
      <c r="AG97">
        <f t="shared" si="5"/>
        <v>30.00462707285477</v>
      </c>
      <c r="AI97" s="35">
        <f>PXIL!L97</f>
        <v>0</v>
      </c>
      <c r="AJ97" s="35">
        <f>PXIL!R97</f>
        <v>0</v>
      </c>
      <c r="AK97" s="35">
        <f>RTM_IEX!L97</f>
        <v>8.6999999999999993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7.5993920486361084</v>
      </c>
      <c r="H98">
        <f>PPCL_Spot!R98</f>
        <v>1.3594089526292918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6.76</v>
      </c>
      <c r="AB98" s="76">
        <f>-STOA!R98</f>
        <v>0</v>
      </c>
      <c r="AC98">
        <f t="shared" si="3"/>
        <v>0.25417392841062936</v>
      </c>
      <c r="AD98">
        <f t="shared" si="4"/>
        <v>30.00462707285477</v>
      </c>
      <c r="AE98">
        <f>'IDT-1'!D98</f>
        <v>0</v>
      </c>
      <c r="AF98" s="25"/>
      <c r="AG98">
        <f t="shared" si="5"/>
        <v>30.00462707285477</v>
      </c>
      <c r="AI98" s="35">
        <f>PXIL!L98</f>
        <v>0</v>
      </c>
      <c r="AJ98" s="35">
        <f>PXIL!R98</f>
        <v>0</v>
      </c>
      <c r="AK98" s="35">
        <f>RTM_IEX!L98</f>
        <v>8.6999999999999993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1.4019139374576384E-2</v>
      </c>
      <c r="F99">
        <f t="shared" si="6"/>
        <v>0</v>
      </c>
      <c r="G99">
        <f t="shared" si="6"/>
        <v>8.9292856571474247E-2</v>
      </c>
      <c r="H99">
        <f t="shared" si="6"/>
        <v>0.12476361861442231</v>
      </c>
      <c r="I99">
        <f t="shared" si="6"/>
        <v>0.14015880594638375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0.2082024999999999</v>
      </c>
      <c r="AB99" s="76">
        <f t="shared" si="6"/>
        <v>0</v>
      </c>
      <c r="AC99">
        <f t="shared" si="6"/>
        <v>6.9598571322575953E-3</v>
      </c>
      <c r="AD99">
        <f t="shared" si="6"/>
        <v>0.82159456337459913</v>
      </c>
      <c r="AE99">
        <f t="shared" ref="AE99:AT99" si="7">SUM(AE3:AE98)/4000</f>
        <v>0</v>
      </c>
      <c r="AG99">
        <f t="shared" si="7"/>
        <v>0.82159456337459913</v>
      </c>
      <c r="AI99">
        <f t="shared" si="7"/>
        <v>0</v>
      </c>
      <c r="AJ99">
        <f t="shared" si="7"/>
        <v>0</v>
      </c>
      <c r="AK99">
        <f t="shared" si="7"/>
        <v>0.25211749999999999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3.72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0.160356</v>
      </c>
      <c r="AD3">
        <f>SUM(B3:AB3,AI3:AV3)-AC3</f>
        <v>18.929644</v>
      </c>
      <c r="AE3">
        <v>0</v>
      </c>
      <c r="AF3" s="25"/>
      <c r="AG3">
        <f>SUM(AD3:AF3)</f>
        <v>18.929644</v>
      </c>
      <c r="AI3" s="35">
        <f>PXIL!M3</f>
        <v>0</v>
      </c>
      <c r="AJ3" s="35">
        <f>PXIL!S3</f>
        <v>0</v>
      </c>
      <c r="AK3" s="35">
        <f>RTM_IEX!M3</f>
        <v>0.87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3.46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0.15817200000000001</v>
      </c>
      <c r="AD4">
        <f t="shared" ref="AD4:AD67" si="1">SUM(B4:AB4,AI4:AV4)-AC4</f>
        <v>18.671828000000001</v>
      </c>
      <c r="AE4">
        <v>0</v>
      </c>
      <c r="AF4" s="25"/>
      <c r="AG4">
        <f t="shared" ref="AG4:AG67" si="2">SUM(AD4:AF4)</f>
        <v>18.671828000000001</v>
      </c>
      <c r="AI4" s="35">
        <f>PXIL!M4</f>
        <v>0</v>
      </c>
      <c r="AJ4" s="35">
        <f>PXIL!S4</f>
        <v>0</v>
      </c>
      <c r="AK4" s="35">
        <f>RTM_IEX!M4</f>
        <v>0.87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2.71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0.14784</v>
      </c>
      <c r="AD5">
        <f t="shared" si="1"/>
        <v>17.452160000000003</v>
      </c>
      <c r="AE5">
        <v>0</v>
      </c>
      <c r="AF5" s="25"/>
      <c r="AG5">
        <f t="shared" si="2"/>
        <v>17.452160000000003</v>
      </c>
      <c r="AI5" s="35">
        <f>PXIL!M5</f>
        <v>0</v>
      </c>
      <c r="AJ5" s="35">
        <f>PXIL!S5</f>
        <v>0</v>
      </c>
      <c r="AK5" s="35">
        <f>RTM_IEX!M5</f>
        <v>0.39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0.12179999999999999</v>
      </c>
      <c r="AD6">
        <f t="shared" si="1"/>
        <v>14.3782</v>
      </c>
      <c r="AE6">
        <v>0</v>
      </c>
      <c r="AF6" s="25"/>
      <c r="AG6">
        <f t="shared" si="2"/>
        <v>14.3782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0.12179999999999999</v>
      </c>
      <c r="AD7">
        <f t="shared" si="1"/>
        <v>14.3782</v>
      </c>
      <c r="AE7">
        <v>0</v>
      </c>
      <c r="AF7" s="25"/>
      <c r="AG7">
        <f t="shared" si="2"/>
        <v>14.3782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0.12179999999999999</v>
      </c>
      <c r="AD8">
        <f t="shared" si="1"/>
        <v>14.3782</v>
      </c>
      <c r="AE8">
        <v>0</v>
      </c>
      <c r="AF8" s="25"/>
      <c r="AG8">
        <f t="shared" si="2"/>
        <v>14.3782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0.12179999999999999</v>
      </c>
      <c r="AD9">
        <f t="shared" si="1"/>
        <v>14.3782</v>
      </c>
      <c r="AE9">
        <v>0</v>
      </c>
      <c r="AF9" s="25"/>
      <c r="AG9">
        <f t="shared" si="2"/>
        <v>14.3782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0.12179999999999999</v>
      </c>
      <c r="AD10">
        <f t="shared" si="1"/>
        <v>14.3782</v>
      </c>
      <c r="AE10">
        <v>0</v>
      </c>
      <c r="AF10" s="25"/>
      <c r="AG10">
        <f t="shared" si="2"/>
        <v>14.3782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0.12179999999999999</v>
      </c>
      <c r="AD11">
        <f t="shared" si="1"/>
        <v>14.3782</v>
      </c>
      <c r="AE11">
        <v>0</v>
      </c>
      <c r="AF11" s="25"/>
      <c r="AG11">
        <f t="shared" si="2"/>
        <v>14.3782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0.12179999999999999</v>
      </c>
      <c r="AD12">
        <f t="shared" si="1"/>
        <v>14.3782</v>
      </c>
      <c r="AE12">
        <v>0</v>
      </c>
      <c r="AF12" s="25"/>
      <c r="AG12">
        <f t="shared" si="2"/>
        <v>14.3782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0.39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0.13322399999999998</v>
      </c>
      <c r="AD13">
        <f t="shared" si="1"/>
        <v>15.726776000000001</v>
      </c>
      <c r="AE13">
        <v>0</v>
      </c>
      <c r="AF13" s="25"/>
      <c r="AG13">
        <f t="shared" si="2"/>
        <v>15.726776000000001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0.97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1.06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0.14909999999999998</v>
      </c>
      <c r="AD14">
        <f t="shared" si="1"/>
        <v>17.600899999999999</v>
      </c>
      <c r="AE14">
        <v>0</v>
      </c>
      <c r="AF14" s="25"/>
      <c r="AG14">
        <f t="shared" si="2"/>
        <v>17.600899999999999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2.19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2.3199999999999998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0.15993599999999999</v>
      </c>
      <c r="AD15">
        <f t="shared" si="1"/>
        <v>18.880064000000001</v>
      </c>
      <c r="AE15">
        <v>0</v>
      </c>
      <c r="AF15" s="25"/>
      <c r="AG15">
        <f t="shared" si="2"/>
        <v>18.880064000000001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2.2200000000000002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0.16808399999999998</v>
      </c>
      <c r="AD16">
        <f t="shared" si="1"/>
        <v>19.841915999999998</v>
      </c>
      <c r="AE16">
        <v>0</v>
      </c>
      <c r="AF16" s="25"/>
      <c r="AG16">
        <f t="shared" si="2"/>
        <v>19.841915999999998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2.61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3.19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0.172704</v>
      </c>
      <c r="AD17">
        <f t="shared" si="1"/>
        <v>20.387296000000003</v>
      </c>
      <c r="AE17">
        <v>0</v>
      </c>
      <c r="AF17" s="25"/>
      <c r="AG17">
        <f t="shared" si="2"/>
        <v>20.387296000000003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2.87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2.5099999999999998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0.16186799999999998</v>
      </c>
      <c r="AD18">
        <f t="shared" si="1"/>
        <v>19.108132000000001</v>
      </c>
      <c r="AE18">
        <v>0</v>
      </c>
      <c r="AF18" s="25"/>
      <c r="AG18">
        <f t="shared" si="2"/>
        <v>19.108132000000001</v>
      </c>
      <c r="AI18" s="35">
        <f>PXIL!M18</f>
        <v>0</v>
      </c>
      <c r="AJ18" s="35">
        <f>PXIL!S18</f>
        <v>0</v>
      </c>
      <c r="AK18" s="35">
        <f>RTM_IEX!M18</f>
        <v>0.1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2.16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0.169848</v>
      </c>
      <c r="AD19">
        <f t="shared" si="1"/>
        <v>20.050151999999997</v>
      </c>
      <c r="AE19">
        <v>0</v>
      </c>
      <c r="AF19" s="25"/>
      <c r="AG19">
        <f t="shared" si="2"/>
        <v>20.050151999999997</v>
      </c>
      <c r="AI19" s="35">
        <f>PXIL!M19</f>
        <v>0</v>
      </c>
      <c r="AJ19" s="35">
        <f>PXIL!S19</f>
        <v>0</v>
      </c>
      <c r="AK19" s="35">
        <f>RTM_IEX!M19</f>
        <v>0.1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2.72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4.0599999999999996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0.18647999999999998</v>
      </c>
      <c r="AD20">
        <f t="shared" si="1"/>
        <v>22.01352</v>
      </c>
      <c r="AE20">
        <v>0</v>
      </c>
      <c r="AF20" s="25"/>
      <c r="AG20">
        <f t="shared" si="2"/>
        <v>22.01352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3.64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4.25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0.18967200000000001</v>
      </c>
      <c r="AD21">
        <f t="shared" si="1"/>
        <v>22.390327999999997</v>
      </c>
      <c r="AE21">
        <v>0</v>
      </c>
      <c r="AF21" s="25"/>
      <c r="AG21">
        <f t="shared" si="2"/>
        <v>22.390327999999997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3.83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5.32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0.19941599999999998</v>
      </c>
      <c r="AD22">
        <f t="shared" si="1"/>
        <v>23.540584000000003</v>
      </c>
      <c r="AE22">
        <v>0</v>
      </c>
      <c r="AF22" s="25"/>
      <c r="AG22">
        <f t="shared" si="2"/>
        <v>23.540584000000003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3.92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8.99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0.23125199999999999</v>
      </c>
      <c r="AD23">
        <f t="shared" si="1"/>
        <v>27.298748</v>
      </c>
      <c r="AE23">
        <v>0</v>
      </c>
      <c r="AF23" s="25"/>
      <c r="AG23">
        <f t="shared" si="2"/>
        <v>27.298748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4.04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11.69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0.24695999999999996</v>
      </c>
      <c r="AD24">
        <f t="shared" si="1"/>
        <v>29.153039999999997</v>
      </c>
      <c r="AE24">
        <v>0</v>
      </c>
      <c r="AF24" s="25"/>
      <c r="AG24">
        <f t="shared" si="2"/>
        <v>29.153039999999997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3.11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12.95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0.25485599999999997</v>
      </c>
      <c r="AD25">
        <f t="shared" si="1"/>
        <v>30.085144</v>
      </c>
      <c r="AE25">
        <v>0</v>
      </c>
      <c r="AF25" s="25"/>
      <c r="AG25">
        <f t="shared" si="2"/>
        <v>30.085144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2.89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9.08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0.20285999999999996</v>
      </c>
      <c r="AD26">
        <f t="shared" si="1"/>
        <v>23.947139999999997</v>
      </c>
      <c r="AE26">
        <v>0</v>
      </c>
      <c r="AF26" s="25"/>
      <c r="AG26">
        <f t="shared" si="2"/>
        <v>23.947139999999997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0.56999999999999995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9.2799999999999994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0.19975199999999999</v>
      </c>
      <c r="AD27">
        <f t="shared" si="1"/>
        <v>23.580248000000001</v>
      </c>
      <c r="AE27">
        <v>0</v>
      </c>
      <c r="AF27" s="25"/>
      <c r="AG27">
        <f t="shared" si="2"/>
        <v>23.580248000000001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11.89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0.22167599999999998</v>
      </c>
      <c r="AD28">
        <f t="shared" si="1"/>
        <v>26.168324000000002</v>
      </c>
      <c r="AE28">
        <v>0</v>
      </c>
      <c r="AF28" s="25"/>
      <c r="AG28">
        <f t="shared" si="2"/>
        <v>26.168324000000002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13.05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0.23141999999999999</v>
      </c>
      <c r="AD29">
        <f t="shared" si="1"/>
        <v>27.318580000000001</v>
      </c>
      <c r="AE29">
        <v>0</v>
      </c>
      <c r="AF29" s="25"/>
      <c r="AG29">
        <f t="shared" si="2"/>
        <v>27.318580000000001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11.98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0.22243199999999999</v>
      </c>
      <c r="AD30">
        <f t="shared" si="1"/>
        <v>26.257567999999999</v>
      </c>
      <c r="AE30">
        <v>0</v>
      </c>
      <c r="AF30" s="25"/>
      <c r="AG30">
        <f t="shared" si="2"/>
        <v>26.257567999999999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10.24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0.207816</v>
      </c>
      <c r="AD31">
        <f t="shared" si="1"/>
        <v>24.532184000000001</v>
      </c>
      <c r="AE31">
        <v>0</v>
      </c>
      <c r="AF31" s="25"/>
      <c r="AG31">
        <f t="shared" si="2"/>
        <v>24.532184000000001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9.4700000000000006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0.20134799999999997</v>
      </c>
      <c r="AD32">
        <f t="shared" si="1"/>
        <v>23.768651999999999</v>
      </c>
      <c r="AE32">
        <v>0</v>
      </c>
      <c r="AF32" s="25"/>
      <c r="AG32">
        <f t="shared" si="2"/>
        <v>23.768651999999999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9.4700000000000006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0.20134799999999997</v>
      </c>
      <c r="AD33">
        <f t="shared" si="1"/>
        <v>23.768651999999999</v>
      </c>
      <c r="AE33">
        <v>0</v>
      </c>
      <c r="AF33" s="25"/>
      <c r="AG33">
        <f t="shared" si="2"/>
        <v>23.768651999999999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8.7899999999999991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0.19563599999999998</v>
      </c>
      <c r="AD34">
        <f t="shared" si="1"/>
        <v>23.094363999999999</v>
      </c>
      <c r="AE34">
        <v>0</v>
      </c>
      <c r="AF34" s="25"/>
      <c r="AG34">
        <f t="shared" si="2"/>
        <v>23.094363999999999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9.3699999999999992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0.20050799999999996</v>
      </c>
      <c r="AD35">
        <f t="shared" si="1"/>
        <v>23.669491999999998</v>
      </c>
      <c r="AE35">
        <v>0</v>
      </c>
      <c r="AF35" s="25"/>
      <c r="AG35">
        <f t="shared" si="2"/>
        <v>23.669491999999998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11.31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0.216804</v>
      </c>
      <c r="AD36">
        <f t="shared" si="1"/>
        <v>25.593196000000002</v>
      </c>
      <c r="AE36">
        <v>0</v>
      </c>
      <c r="AF36" s="25"/>
      <c r="AG36">
        <f t="shared" si="2"/>
        <v>25.593196000000002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13.82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0.239232</v>
      </c>
      <c r="AD37">
        <f t="shared" si="1"/>
        <v>28.240767999999999</v>
      </c>
      <c r="AE37">
        <v>0</v>
      </c>
      <c r="AF37" s="25"/>
      <c r="AG37">
        <f t="shared" si="2"/>
        <v>28.240767999999999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0.16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0.22974</v>
      </c>
      <c r="AD38">
        <f t="shared" si="1"/>
        <v>27.120260000000002</v>
      </c>
      <c r="AE38">
        <v>0</v>
      </c>
      <c r="AF38" s="25"/>
      <c r="AG38">
        <f t="shared" si="2"/>
        <v>27.120260000000002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12.85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0.22570799999999996</v>
      </c>
      <c r="AD39">
        <f t="shared" si="1"/>
        <v>26.644291999999997</v>
      </c>
      <c r="AE39">
        <v>0</v>
      </c>
      <c r="AF39" s="25"/>
      <c r="AG39">
        <f t="shared" si="2"/>
        <v>26.644291999999997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12.37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0.211092</v>
      </c>
      <c r="AD40">
        <f t="shared" si="1"/>
        <v>24.918908000000002</v>
      </c>
      <c r="AE40">
        <v>0</v>
      </c>
      <c r="AF40" s="25"/>
      <c r="AG40">
        <f t="shared" si="2"/>
        <v>24.918908000000002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10.63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0.21923999999999999</v>
      </c>
      <c r="AD41">
        <f t="shared" si="1"/>
        <v>25.880760000000002</v>
      </c>
      <c r="AE41">
        <v>0</v>
      </c>
      <c r="AF41" s="25"/>
      <c r="AG41">
        <f t="shared" si="2"/>
        <v>25.880760000000002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0.18345599999999998</v>
      </c>
      <c r="AD42">
        <f t="shared" si="1"/>
        <v>21.656544</v>
      </c>
      <c r="AE42">
        <v>0</v>
      </c>
      <c r="AF42" s="25"/>
      <c r="AG42">
        <f t="shared" si="2"/>
        <v>21.656544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7.34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0.188328</v>
      </c>
      <c r="AD43">
        <f t="shared" si="1"/>
        <v>22.231672000000003</v>
      </c>
      <c r="AE43">
        <v>0</v>
      </c>
      <c r="AF43" s="25"/>
      <c r="AG43">
        <f t="shared" si="2"/>
        <v>22.231672000000003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7.92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0.18673200000000001</v>
      </c>
      <c r="AD44">
        <f t="shared" si="1"/>
        <v>22.043268000000001</v>
      </c>
      <c r="AE44">
        <v>0</v>
      </c>
      <c r="AF44" s="25"/>
      <c r="AG44">
        <f t="shared" si="2"/>
        <v>22.043268000000001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7.73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0.17782799999999999</v>
      </c>
      <c r="AD45">
        <f t="shared" si="1"/>
        <v>20.992172</v>
      </c>
      <c r="AE45">
        <v>0</v>
      </c>
      <c r="AF45" s="25"/>
      <c r="AG45">
        <f t="shared" si="2"/>
        <v>20.992172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6.67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0.17782799999999999</v>
      </c>
      <c r="AD46">
        <f t="shared" si="1"/>
        <v>20.992172</v>
      </c>
      <c r="AE46">
        <v>0</v>
      </c>
      <c r="AF46" s="25"/>
      <c r="AG46">
        <f t="shared" si="2"/>
        <v>20.992172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6.67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0.16968</v>
      </c>
      <c r="AD47">
        <f t="shared" si="1"/>
        <v>20.03032</v>
      </c>
      <c r="AE47">
        <v>0</v>
      </c>
      <c r="AF47" s="25"/>
      <c r="AG47">
        <f t="shared" si="2"/>
        <v>20.03032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6.67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0.17782800000000001</v>
      </c>
      <c r="AD48">
        <f t="shared" si="1"/>
        <v>20.992172</v>
      </c>
      <c r="AE48">
        <v>0</v>
      </c>
      <c r="AF48" s="25"/>
      <c r="AG48">
        <f t="shared" si="2"/>
        <v>20.992172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3.58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0.15187199999999998</v>
      </c>
      <c r="AD49">
        <f t="shared" si="1"/>
        <v>17.928127999999997</v>
      </c>
      <c r="AE49">
        <v>0</v>
      </c>
      <c r="AF49" s="25"/>
      <c r="AG49">
        <f t="shared" si="2"/>
        <v>17.928127999999997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9.57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0.20218799999999998</v>
      </c>
      <c r="AD50">
        <f t="shared" si="1"/>
        <v>23.867812000000001</v>
      </c>
      <c r="AE50">
        <v>0</v>
      </c>
      <c r="AF50" s="25"/>
      <c r="AG50">
        <f t="shared" si="2"/>
        <v>23.867812000000001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10.82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0.21268799999999999</v>
      </c>
      <c r="AD51">
        <f t="shared" si="1"/>
        <v>25.107312</v>
      </c>
      <c r="AE51">
        <v>0</v>
      </c>
      <c r="AF51" s="25"/>
      <c r="AG51">
        <f t="shared" si="2"/>
        <v>25.107312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12.56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0.22730400000000001</v>
      </c>
      <c r="AD52">
        <f t="shared" si="1"/>
        <v>26.832696000000002</v>
      </c>
      <c r="AE52">
        <v>0</v>
      </c>
      <c r="AF52" s="25"/>
      <c r="AG52">
        <f t="shared" si="2"/>
        <v>26.832696000000002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9.57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0.20218799999999998</v>
      </c>
      <c r="AD53">
        <f t="shared" si="1"/>
        <v>23.867812000000001</v>
      </c>
      <c r="AE53">
        <v>0</v>
      </c>
      <c r="AF53" s="25"/>
      <c r="AG53">
        <f t="shared" si="2"/>
        <v>23.867812000000001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9.3699999999999992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0.20050799999999996</v>
      </c>
      <c r="AD54">
        <f t="shared" si="1"/>
        <v>23.669491999999998</v>
      </c>
      <c r="AE54">
        <v>0</v>
      </c>
      <c r="AF54" s="25"/>
      <c r="AG54">
        <f t="shared" si="2"/>
        <v>23.669491999999998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8.02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0.18916799999999998</v>
      </c>
      <c r="AD55">
        <f t="shared" si="1"/>
        <v>22.330832000000001</v>
      </c>
      <c r="AE55">
        <v>0</v>
      </c>
      <c r="AF55" s="25"/>
      <c r="AG55">
        <f t="shared" si="2"/>
        <v>22.330832000000001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11.31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0.216804</v>
      </c>
      <c r="AD56">
        <f t="shared" si="1"/>
        <v>25.593196000000002</v>
      </c>
      <c r="AE56">
        <v>0</v>
      </c>
      <c r="AF56" s="25"/>
      <c r="AG56">
        <f t="shared" si="2"/>
        <v>25.593196000000002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12.56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0.22730400000000001</v>
      </c>
      <c r="AD57">
        <f t="shared" si="1"/>
        <v>26.832696000000002</v>
      </c>
      <c r="AE57">
        <v>0</v>
      </c>
      <c r="AF57" s="25"/>
      <c r="AG57">
        <f t="shared" si="2"/>
        <v>26.832696000000002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9.3699999999999992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0.20050799999999996</v>
      </c>
      <c r="AD58">
        <f t="shared" si="1"/>
        <v>23.669491999999998</v>
      </c>
      <c r="AE58">
        <v>0</v>
      </c>
      <c r="AF58" s="25"/>
      <c r="AG58">
        <f t="shared" si="2"/>
        <v>23.669491999999998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0.17051999999999998</v>
      </c>
      <c r="AD59">
        <f t="shared" si="1"/>
        <v>20.129480000000001</v>
      </c>
      <c r="AE59">
        <v>0</v>
      </c>
      <c r="AF59" s="25"/>
      <c r="AG59">
        <f t="shared" si="2"/>
        <v>20.129480000000001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0.19488</v>
      </c>
      <c r="AD60">
        <f t="shared" si="1"/>
        <v>23.005119999999998</v>
      </c>
      <c r="AE60">
        <v>0</v>
      </c>
      <c r="AF60" s="25"/>
      <c r="AG60">
        <f t="shared" si="2"/>
        <v>23.005119999999998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8.6999999999999993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0.216804</v>
      </c>
      <c r="AD61">
        <f t="shared" si="1"/>
        <v>25.593196000000002</v>
      </c>
      <c r="AE61">
        <v>0</v>
      </c>
      <c r="AF61" s="25"/>
      <c r="AG61">
        <f t="shared" si="2"/>
        <v>25.593196000000002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11.31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0.19891199999999998</v>
      </c>
      <c r="AD62">
        <f t="shared" si="1"/>
        <v>23.481088</v>
      </c>
      <c r="AE62">
        <v>0</v>
      </c>
      <c r="AF62" s="25"/>
      <c r="AG62">
        <f t="shared" si="2"/>
        <v>23.481088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9.18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0.22083599999999998</v>
      </c>
      <c r="AD63">
        <f t="shared" si="1"/>
        <v>26.069164000000001</v>
      </c>
      <c r="AE63">
        <v>0</v>
      </c>
      <c r="AF63" s="25"/>
      <c r="AG63">
        <f t="shared" si="2"/>
        <v>26.069164000000001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11.79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13.43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0.23461199999999999</v>
      </c>
      <c r="AD64">
        <f t="shared" si="1"/>
        <v>27.695388000000001</v>
      </c>
      <c r="AE64">
        <v>0</v>
      </c>
      <c r="AF64" s="25"/>
      <c r="AG64">
        <f t="shared" si="2"/>
        <v>27.695388000000001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12.08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0.22327199999999997</v>
      </c>
      <c r="AD65">
        <f t="shared" si="1"/>
        <v>26.356727999999997</v>
      </c>
      <c r="AE65">
        <v>0</v>
      </c>
      <c r="AF65" s="25"/>
      <c r="AG65">
        <f t="shared" si="2"/>
        <v>26.356727999999997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10.24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0.207816</v>
      </c>
      <c r="AD66">
        <f t="shared" si="1"/>
        <v>24.532184000000001</v>
      </c>
      <c r="AE66">
        <v>0</v>
      </c>
      <c r="AF66" s="25"/>
      <c r="AG66">
        <f t="shared" si="2"/>
        <v>24.532184000000001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6.96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0.18026400000000001</v>
      </c>
      <c r="AD67">
        <f t="shared" si="1"/>
        <v>21.279736</v>
      </c>
      <c r="AE67">
        <v>0</v>
      </c>
      <c r="AF67" s="25"/>
      <c r="AG67">
        <f t="shared" si="2"/>
        <v>21.279736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11.6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0.21923999999999999</v>
      </c>
      <c r="AD68">
        <f t="shared" ref="AD68:AD98" si="4">SUM(B68:AB68,AI68:AV68)-AC68</f>
        <v>25.880760000000002</v>
      </c>
      <c r="AE68">
        <v>0</v>
      </c>
      <c r="AF68" s="25"/>
      <c r="AG68">
        <f t="shared" ref="AG68:AG98" si="5">SUM(AD68:AF68)</f>
        <v>25.880760000000002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0.21923999999999999</v>
      </c>
      <c r="AD69">
        <f t="shared" si="4"/>
        <v>25.880760000000002</v>
      </c>
      <c r="AE69">
        <v>0</v>
      </c>
      <c r="AF69" s="25"/>
      <c r="AG69">
        <f t="shared" si="5"/>
        <v>25.880760000000002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11.6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0.19731599999999999</v>
      </c>
      <c r="AD70">
        <f t="shared" si="4"/>
        <v>23.292684000000001</v>
      </c>
      <c r="AE70">
        <v>0</v>
      </c>
      <c r="AF70" s="25"/>
      <c r="AG70">
        <f t="shared" si="5"/>
        <v>23.292684000000001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8.99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0.23788799999999999</v>
      </c>
      <c r="AD71">
        <f t="shared" si="4"/>
        <v>28.082111999999999</v>
      </c>
      <c r="AE71">
        <v>0</v>
      </c>
      <c r="AF71" s="25"/>
      <c r="AG71">
        <f t="shared" si="5"/>
        <v>28.082111999999999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13.82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0.23385599999999998</v>
      </c>
      <c r="AD72">
        <f t="shared" si="4"/>
        <v>27.606144</v>
      </c>
      <c r="AE72">
        <v>0</v>
      </c>
      <c r="AF72" s="25"/>
      <c r="AG72">
        <f t="shared" si="5"/>
        <v>27.606144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13.34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11.11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0.24099599999999999</v>
      </c>
      <c r="AD73">
        <f t="shared" si="4"/>
        <v>28.449003999999999</v>
      </c>
      <c r="AE73">
        <v>0</v>
      </c>
      <c r="AF73" s="25"/>
      <c r="AG73">
        <f t="shared" si="5"/>
        <v>28.449003999999999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3.08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4.8899999999999997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0.197904</v>
      </c>
      <c r="AD74">
        <f t="shared" si="4"/>
        <v>23.362096000000001</v>
      </c>
      <c r="AE74">
        <v>0</v>
      </c>
      <c r="AF74" s="25"/>
      <c r="AG74">
        <f t="shared" si="5"/>
        <v>23.362096000000001</v>
      </c>
      <c r="AI74" s="35">
        <f>PXIL!M74</f>
        <v>0</v>
      </c>
      <c r="AJ74" s="35">
        <f>PXIL!S74</f>
        <v>0</v>
      </c>
      <c r="AK74" s="35">
        <f>RTM_IEX!M74</f>
        <v>4.17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2.2400000000000002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0.22503600000000001</v>
      </c>
      <c r="AD75">
        <f t="shared" si="4"/>
        <v>26.564964000000003</v>
      </c>
      <c r="AE75">
        <v>0</v>
      </c>
      <c r="AF75" s="25"/>
      <c r="AG75">
        <f t="shared" si="5"/>
        <v>26.564964000000003</v>
      </c>
      <c r="AI75" s="35">
        <f>PXIL!M75</f>
        <v>0</v>
      </c>
      <c r="AJ75" s="35">
        <f>PXIL!S75</f>
        <v>0</v>
      </c>
      <c r="AK75" s="35">
        <f>RTM_IEX!M75</f>
        <v>10.050000000000001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2.61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0.22654799999999997</v>
      </c>
      <c r="AD76">
        <f t="shared" si="4"/>
        <v>26.743451999999998</v>
      </c>
      <c r="AE76">
        <v>0</v>
      </c>
      <c r="AF76" s="25"/>
      <c r="AG76">
        <f t="shared" si="5"/>
        <v>26.743451999999998</v>
      </c>
      <c r="AI76" s="35">
        <f>PXIL!M76</f>
        <v>0</v>
      </c>
      <c r="AJ76" s="35">
        <f>PXIL!S76</f>
        <v>0</v>
      </c>
      <c r="AK76" s="35">
        <f>RTM_IEX!M76</f>
        <v>9.86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1.1299999999999999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0.191772</v>
      </c>
      <c r="AD77">
        <f t="shared" si="4"/>
        <v>22.638227999999998</v>
      </c>
      <c r="AE77">
        <v>0</v>
      </c>
      <c r="AF77" s="25"/>
      <c r="AG77">
        <f t="shared" si="5"/>
        <v>22.638227999999998</v>
      </c>
      <c r="AI77" s="35">
        <f>PXIL!M77</f>
        <v>0</v>
      </c>
      <c r="AJ77" s="35">
        <f>PXIL!S77</f>
        <v>0</v>
      </c>
      <c r="AK77" s="35">
        <f>RTM_IEX!M77</f>
        <v>7.2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0.94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0.17329199999999997</v>
      </c>
      <c r="AD78">
        <f t="shared" si="4"/>
        <v>20.456707999999999</v>
      </c>
      <c r="AE78">
        <v>0</v>
      </c>
      <c r="AF78" s="25"/>
      <c r="AG78">
        <f t="shared" si="5"/>
        <v>20.456707999999999</v>
      </c>
      <c r="AI78" s="35">
        <f>PXIL!M78</f>
        <v>0</v>
      </c>
      <c r="AJ78" s="35">
        <f>PXIL!S78</f>
        <v>0</v>
      </c>
      <c r="AK78" s="35">
        <f>RTM_IEX!M78</f>
        <v>5.19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0.38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0.16354799999999997</v>
      </c>
      <c r="AD79">
        <f t="shared" si="4"/>
        <v>19.306452</v>
      </c>
      <c r="AE79">
        <v>0</v>
      </c>
      <c r="AF79" s="25"/>
      <c r="AG79">
        <f t="shared" si="5"/>
        <v>19.306452</v>
      </c>
      <c r="AI79" s="35">
        <f>PXIL!M79</f>
        <v>0</v>
      </c>
      <c r="AJ79" s="35">
        <f>PXIL!S79</f>
        <v>0</v>
      </c>
      <c r="AK79" s="35">
        <f>RTM_IEX!M79</f>
        <v>3.3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1.29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0.37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0.15649199999999999</v>
      </c>
      <c r="AD80">
        <f t="shared" si="4"/>
        <v>18.473507999999999</v>
      </c>
      <c r="AE80">
        <v>0</v>
      </c>
      <c r="AF80" s="25"/>
      <c r="AG80">
        <f t="shared" si="5"/>
        <v>18.473507999999999</v>
      </c>
      <c r="AI80" s="35">
        <f>PXIL!M80</f>
        <v>0</v>
      </c>
      <c r="AJ80" s="35">
        <f>PXIL!S80</f>
        <v>0</v>
      </c>
      <c r="AK80" s="35">
        <f>RTM_IEX!M80</f>
        <v>2.64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1.1200000000000001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0.62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0.17060399999999998</v>
      </c>
      <c r="AD81">
        <f t="shared" si="4"/>
        <v>20.139395999999998</v>
      </c>
      <c r="AE81">
        <v>0</v>
      </c>
      <c r="AF81" s="25"/>
      <c r="AG81">
        <f t="shared" si="5"/>
        <v>20.139395999999998</v>
      </c>
      <c r="AI81" s="35">
        <f>PXIL!M81</f>
        <v>0</v>
      </c>
      <c r="AJ81" s="35">
        <f>PXIL!S81</f>
        <v>0</v>
      </c>
      <c r="AK81" s="35">
        <f>RTM_IEX!M81</f>
        <v>3.6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1.59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0.82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0.176568</v>
      </c>
      <c r="AD82">
        <f t="shared" si="4"/>
        <v>20.843432</v>
      </c>
      <c r="AE82">
        <v>0</v>
      </c>
      <c r="AF82" s="25"/>
      <c r="AG82">
        <f t="shared" si="5"/>
        <v>20.843432</v>
      </c>
      <c r="AI82" s="35">
        <f>PXIL!M82</f>
        <v>0</v>
      </c>
      <c r="AJ82" s="35">
        <f>PXIL!S82</f>
        <v>0</v>
      </c>
      <c r="AK82" s="35">
        <f>RTM_IEX!M82</f>
        <v>3.82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1.88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1.25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0.19824</v>
      </c>
      <c r="AD83">
        <f t="shared" si="4"/>
        <v>23.401760000000003</v>
      </c>
      <c r="AE83">
        <v>0</v>
      </c>
      <c r="AF83" s="25"/>
      <c r="AG83">
        <f t="shared" si="5"/>
        <v>23.401760000000003</v>
      </c>
      <c r="AI83" s="35">
        <f>PXIL!M83</f>
        <v>0</v>
      </c>
      <c r="AJ83" s="35">
        <f>PXIL!S83</f>
        <v>0</v>
      </c>
      <c r="AK83" s="35">
        <f>RTM_IEX!M83</f>
        <v>5.66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2.19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1.19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0.192108</v>
      </c>
      <c r="AD84">
        <f t="shared" si="4"/>
        <v>22.677891999999996</v>
      </c>
      <c r="AE84">
        <v>0</v>
      </c>
      <c r="AF84" s="25"/>
      <c r="AG84">
        <f t="shared" si="5"/>
        <v>22.677891999999996</v>
      </c>
      <c r="AI84" s="35">
        <f>PXIL!M84</f>
        <v>0</v>
      </c>
      <c r="AJ84" s="35">
        <f>PXIL!S84</f>
        <v>0</v>
      </c>
      <c r="AK84" s="35">
        <f>RTM_IEX!M84</f>
        <v>5.28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1.9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1.37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0.23990400000000001</v>
      </c>
      <c r="AD85">
        <f t="shared" si="4"/>
        <v>28.320095999999999</v>
      </c>
      <c r="AE85">
        <v>0</v>
      </c>
      <c r="AF85" s="25"/>
      <c r="AG85">
        <f t="shared" si="5"/>
        <v>28.320095999999999</v>
      </c>
      <c r="AI85" s="35">
        <f>PXIL!M85</f>
        <v>0</v>
      </c>
      <c r="AJ85" s="35">
        <f>PXIL!S85</f>
        <v>0</v>
      </c>
      <c r="AK85" s="35">
        <f>RTM_IEX!M85</f>
        <v>10.53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2.16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1.21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0.230076</v>
      </c>
      <c r="AD86">
        <f t="shared" si="4"/>
        <v>27.159924</v>
      </c>
      <c r="AE86">
        <v>0</v>
      </c>
      <c r="AF86" s="25"/>
      <c r="AG86">
        <f t="shared" si="5"/>
        <v>27.159924</v>
      </c>
      <c r="AI86" s="35">
        <f>PXIL!M86</f>
        <v>0</v>
      </c>
      <c r="AJ86" s="35">
        <f>PXIL!S86</f>
        <v>0</v>
      </c>
      <c r="AK86" s="35">
        <f>RTM_IEX!M86</f>
        <v>9.4700000000000006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2.21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0.81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0.188496</v>
      </c>
      <c r="AD87">
        <f t="shared" si="4"/>
        <v>22.251503999999997</v>
      </c>
      <c r="AE87">
        <v>0</v>
      </c>
      <c r="AF87" s="25"/>
      <c r="AG87">
        <f t="shared" si="5"/>
        <v>22.251503999999997</v>
      </c>
      <c r="AI87" s="35">
        <f>PXIL!M87</f>
        <v>0</v>
      </c>
      <c r="AJ87" s="35">
        <f>PXIL!S87</f>
        <v>0</v>
      </c>
      <c r="AK87" s="35">
        <f>RTM_IEX!M87</f>
        <v>5.8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1.33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0.97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0.19908000000000001</v>
      </c>
      <c r="AD88">
        <f t="shared" si="4"/>
        <v>23.500920000000001</v>
      </c>
      <c r="AE88">
        <v>0</v>
      </c>
      <c r="AF88" s="25"/>
      <c r="AG88">
        <f t="shared" si="5"/>
        <v>23.500920000000001</v>
      </c>
      <c r="AI88" s="35">
        <f>PXIL!M88</f>
        <v>0</v>
      </c>
      <c r="AJ88" s="35">
        <f>PXIL!S88</f>
        <v>0</v>
      </c>
      <c r="AK88" s="35">
        <f>RTM_IEX!M88</f>
        <v>6.67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1.56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0.20277600000000001</v>
      </c>
      <c r="AD89">
        <f t="shared" si="4"/>
        <v>23.937224000000001</v>
      </c>
      <c r="AE89">
        <v>0</v>
      </c>
      <c r="AF89" s="25"/>
      <c r="AG89">
        <f t="shared" si="5"/>
        <v>23.937224000000001</v>
      </c>
      <c r="AI89" s="35">
        <f>PXIL!M89</f>
        <v>0</v>
      </c>
      <c r="AJ89" s="35">
        <f>PXIL!S89</f>
        <v>0</v>
      </c>
      <c r="AK89" s="35">
        <f>RTM_IEX!M89</f>
        <v>6.96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1.78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0.82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0.192108</v>
      </c>
      <c r="AD90">
        <f t="shared" si="4"/>
        <v>22.677892</v>
      </c>
      <c r="AE90">
        <v>0</v>
      </c>
      <c r="AF90" s="25"/>
      <c r="AG90">
        <f t="shared" si="5"/>
        <v>22.677892</v>
      </c>
      <c r="AI90" s="35">
        <f>PXIL!M90</f>
        <v>0</v>
      </c>
      <c r="AJ90" s="35">
        <f>PXIL!S90</f>
        <v>0</v>
      </c>
      <c r="AK90" s="35">
        <f>RTM_IEX!M90</f>
        <v>5.99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1.56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1.02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0.20857199999999998</v>
      </c>
      <c r="AD91">
        <f t="shared" si="4"/>
        <v>24.621428000000002</v>
      </c>
      <c r="AE91">
        <v>0</v>
      </c>
      <c r="AF91" s="25"/>
      <c r="AG91">
        <f t="shared" si="5"/>
        <v>24.621428000000002</v>
      </c>
      <c r="AI91" s="35">
        <f>PXIL!M91</f>
        <v>0</v>
      </c>
      <c r="AJ91" s="35">
        <f>PXIL!S91</f>
        <v>0</v>
      </c>
      <c r="AK91" s="35">
        <f>RTM_IEX!M91</f>
        <v>6.96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2.35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0.76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0.18647999999999998</v>
      </c>
      <c r="AD92">
        <f t="shared" si="4"/>
        <v>22.01352</v>
      </c>
      <c r="AE92">
        <v>0</v>
      </c>
      <c r="AF92" s="25"/>
      <c r="AG92">
        <f t="shared" si="5"/>
        <v>22.01352</v>
      </c>
      <c r="AI92" s="35">
        <f>PXIL!M92</f>
        <v>0</v>
      </c>
      <c r="AJ92" s="35">
        <f>PXIL!S92</f>
        <v>0</v>
      </c>
      <c r="AK92" s="35">
        <f>RTM_IEX!M92</f>
        <v>5.22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1.72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0.91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0.20563199999999998</v>
      </c>
      <c r="AD93">
        <f t="shared" si="4"/>
        <v>24.274367999999999</v>
      </c>
      <c r="AE93">
        <v>0</v>
      </c>
      <c r="AF93" s="25"/>
      <c r="AG93">
        <f t="shared" si="5"/>
        <v>24.274367999999999</v>
      </c>
      <c r="AI93" s="35">
        <f>PXIL!M93</f>
        <v>0</v>
      </c>
      <c r="AJ93" s="35">
        <f>PXIL!S93</f>
        <v>0</v>
      </c>
      <c r="AK93" s="35">
        <f>RTM_IEX!M93</f>
        <v>6.91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2.16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0.68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0.18815999999999999</v>
      </c>
      <c r="AD94">
        <f t="shared" si="4"/>
        <v>22.211839999999999</v>
      </c>
      <c r="AE94">
        <v>0</v>
      </c>
      <c r="AF94" s="25"/>
      <c r="AG94">
        <f t="shared" si="5"/>
        <v>22.211839999999999</v>
      </c>
      <c r="AI94" s="35">
        <f>PXIL!M94</f>
        <v>0</v>
      </c>
      <c r="AJ94" s="35">
        <f>PXIL!S94</f>
        <v>0</v>
      </c>
      <c r="AK94" s="35">
        <f>RTM_IEX!M94</f>
        <v>5.41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1.81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1.73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0.22562399999999999</v>
      </c>
      <c r="AD95">
        <f t="shared" si="4"/>
        <v>26.634376</v>
      </c>
      <c r="AE95">
        <v>0</v>
      </c>
      <c r="AF95" s="25"/>
      <c r="AG95">
        <f t="shared" si="5"/>
        <v>26.634376</v>
      </c>
      <c r="AI95" s="35">
        <f>PXIL!M95</f>
        <v>0</v>
      </c>
      <c r="AJ95" s="35">
        <f>PXIL!S95</f>
        <v>0</v>
      </c>
      <c r="AK95" s="35">
        <f>RTM_IEX!M95</f>
        <v>7.63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0.93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0.17219999999999996</v>
      </c>
      <c r="AD96">
        <f t="shared" si="4"/>
        <v>20.3278</v>
      </c>
      <c r="AE96">
        <v>0</v>
      </c>
      <c r="AF96" s="25"/>
      <c r="AG96">
        <f t="shared" si="5"/>
        <v>20.3278</v>
      </c>
      <c r="AI96" s="35">
        <f>PXIL!M96</f>
        <v>0</v>
      </c>
      <c r="AJ96" s="35">
        <f>PXIL!S96</f>
        <v>0</v>
      </c>
      <c r="AK96" s="35">
        <f>RTM_IEX!M96</f>
        <v>3.67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1.18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0.17631599999999997</v>
      </c>
      <c r="AD97">
        <f t="shared" si="4"/>
        <v>20.813683999999999</v>
      </c>
      <c r="AE97">
        <v>0</v>
      </c>
      <c r="AF97" s="25"/>
      <c r="AG97">
        <f t="shared" si="5"/>
        <v>20.813683999999999</v>
      </c>
      <c r="AI97" s="35">
        <f>PXIL!M97</f>
        <v>0</v>
      </c>
      <c r="AJ97" s="35">
        <f>PXIL!S97</f>
        <v>0</v>
      </c>
      <c r="AK97" s="35">
        <f>RTM_IEX!M97</f>
        <v>3.38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1.93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0.15489599999999998</v>
      </c>
      <c r="AD98">
        <f t="shared" si="4"/>
        <v>18.285104</v>
      </c>
      <c r="AE98">
        <v>0</v>
      </c>
      <c r="AF98" s="25"/>
      <c r="AG98">
        <f t="shared" si="5"/>
        <v>18.285104</v>
      </c>
      <c r="AI98" s="35">
        <f>PXIL!M98</f>
        <v>0</v>
      </c>
      <c r="AJ98" s="35">
        <f>PXIL!S98</f>
        <v>0</v>
      </c>
      <c r="AK98" s="35">
        <f>RTM_IEX!M98</f>
        <v>1.93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1.21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0.34799999999999998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9.9879999999999997E-2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4.6250189999999984E-3</v>
      </c>
      <c r="AD99">
        <f t="shared" si="6"/>
        <v>0.54597248100000006</v>
      </c>
      <c r="AE99">
        <f t="shared" ref="AE99:AT99" si="8">SUM(AE3:AE98)/4000</f>
        <v>0</v>
      </c>
      <c r="AG99">
        <f t="shared" si="8"/>
        <v>0.54597248100000006</v>
      </c>
      <c r="AI99">
        <f t="shared" si="8"/>
        <v>0</v>
      </c>
      <c r="AJ99">
        <f t="shared" si="8"/>
        <v>0</v>
      </c>
      <c r="AK99">
        <f t="shared" si="8"/>
        <v>3.7432499999999994E-2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6.5284999999999996E-2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'[1]03'!B5</f>
        <v>0</v>
      </c>
      <c r="C3" s="16">
        <f>'[1]03'!C5</f>
        <v>0</v>
      </c>
      <c r="D3" s="16">
        <f>'[1]03'!D5</f>
        <v>330</v>
      </c>
      <c r="E3" s="16">
        <f>'[1]03'!E5</f>
        <v>0</v>
      </c>
      <c r="F3" s="15">
        <f>SUM(B3:E3)</f>
        <v>330</v>
      </c>
      <c r="G3" s="15">
        <f>'[1]03'!H5</f>
        <v>0</v>
      </c>
      <c r="H3" s="16">
        <f>'[1]03'!I5</f>
        <v>0</v>
      </c>
      <c r="I3" s="16">
        <f>'[1]03'!J5</f>
        <v>150</v>
      </c>
      <c r="J3" s="16">
        <f>'[1]03'!K5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'[1]03'!B6</f>
        <v>0</v>
      </c>
      <c r="C4" s="16">
        <f>'[1]03'!C6</f>
        <v>0</v>
      </c>
      <c r="D4" s="16">
        <f>'[1]03'!D6</f>
        <v>330</v>
      </c>
      <c r="E4" s="16">
        <f>'[1]03'!E6</f>
        <v>0</v>
      </c>
      <c r="F4" s="15">
        <f>SUM(B4:E4)</f>
        <v>330</v>
      </c>
      <c r="G4" s="15">
        <f>'[1]03'!H6</f>
        <v>0</v>
      </c>
      <c r="H4" s="16">
        <f>'[1]03'!I6</f>
        <v>0</v>
      </c>
      <c r="I4" s="16">
        <f>'[1]03'!J6</f>
        <v>150</v>
      </c>
      <c r="J4" s="16">
        <f>'[1]03'!K6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'[1]03'!B7</f>
        <v>0</v>
      </c>
      <c r="C5" s="16">
        <f>'[1]03'!C7</f>
        <v>0</v>
      </c>
      <c r="D5" s="16">
        <f>'[1]03'!D7</f>
        <v>330</v>
      </c>
      <c r="E5" s="16">
        <f>'[1]03'!E7</f>
        <v>0</v>
      </c>
      <c r="F5" s="15">
        <f t="shared" ref="F5:F68" si="6">SUM(B5:E5)</f>
        <v>330</v>
      </c>
      <c r="G5" s="15">
        <f>'[1]03'!H7</f>
        <v>0</v>
      </c>
      <c r="H5" s="16">
        <f>'[1]03'!I7</f>
        <v>0</v>
      </c>
      <c r="I5" s="16">
        <f>'[1]03'!J7</f>
        <v>150</v>
      </c>
      <c r="J5" s="16">
        <f>'[1]03'!K7</f>
        <v>0</v>
      </c>
      <c r="K5" s="15">
        <f t="shared" si="4"/>
        <v>150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'[1]03'!B8</f>
        <v>0</v>
      </c>
      <c r="C6" s="16">
        <f>'[1]03'!C8</f>
        <v>0</v>
      </c>
      <c r="D6" s="16">
        <f>'[1]03'!D8</f>
        <v>330</v>
      </c>
      <c r="E6" s="16">
        <f>'[1]03'!E8</f>
        <v>0</v>
      </c>
      <c r="F6" s="15">
        <f t="shared" si="6"/>
        <v>330</v>
      </c>
      <c r="G6" s="15">
        <f>'[1]03'!H8</f>
        <v>0</v>
      </c>
      <c r="H6" s="16">
        <f>'[1]03'!I8</f>
        <v>0</v>
      </c>
      <c r="I6" s="16">
        <f>'[1]03'!J8</f>
        <v>150</v>
      </c>
      <c r="J6" s="16">
        <f>'[1]03'!K8</f>
        <v>0</v>
      </c>
      <c r="K6" s="15">
        <f t="shared" si="4"/>
        <v>150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'[1]03'!B9</f>
        <v>0</v>
      </c>
      <c r="C7" s="16">
        <f>'[1]03'!C9</f>
        <v>0</v>
      </c>
      <c r="D7" s="16">
        <f>'[1]03'!D9</f>
        <v>330</v>
      </c>
      <c r="E7" s="16">
        <f>'[1]03'!E9</f>
        <v>0</v>
      </c>
      <c r="F7" s="15">
        <f t="shared" si="6"/>
        <v>330</v>
      </c>
      <c r="G7" s="15">
        <f>'[1]03'!H9</f>
        <v>0</v>
      </c>
      <c r="H7" s="16">
        <f>'[1]03'!I9</f>
        <v>0</v>
      </c>
      <c r="I7" s="16">
        <f>'[1]03'!J9</f>
        <v>150</v>
      </c>
      <c r="J7" s="16">
        <f>'[1]03'!K9</f>
        <v>0</v>
      </c>
      <c r="K7" s="15">
        <f t="shared" si="4"/>
        <v>150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'[1]03'!B10</f>
        <v>0</v>
      </c>
      <c r="C8" s="16">
        <f>'[1]03'!C10</f>
        <v>0</v>
      </c>
      <c r="D8" s="16">
        <f>'[1]03'!D10</f>
        <v>330</v>
      </c>
      <c r="E8" s="16">
        <f>'[1]03'!E10</f>
        <v>0</v>
      </c>
      <c r="F8" s="15">
        <f t="shared" si="6"/>
        <v>330</v>
      </c>
      <c r="G8" s="15">
        <f>'[1]03'!H10</f>
        <v>0</v>
      </c>
      <c r="H8" s="16">
        <f>'[1]03'!I10</f>
        <v>0</v>
      </c>
      <c r="I8" s="16">
        <f>'[1]03'!J10</f>
        <v>150</v>
      </c>
      <c r="J8" s="16">
        <f>'[1]03'!K10</f>
        <v>0</v>
      </c>
      <c r="K8" s="15">
        <f t="shared" si="4"/>
        <v>150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'[1]03'!B11</f>
        <v>0</v>
      </c>
      <c r="C9" s="16">
        <f>'[1]03'!C11</f>
        <v>0</v>
      </c>
      <c r="D9" s="16">
        <f>'[1]03'!D11</f>
        <v>330</v>
      </c>
      <c r="E9" s="16">
        <f>'[1]03'!E11</f>
        <v>0</v>
      </c>
      <c r="F9" s="15">
        <f t="shared" si="6"/>
        <v>330</v>
      </c>
      <c r="G9" s="15">
        <f>'[1]03'!H11</f>
        <v>0</v>
      </c>
      <c r="H9" s="16">
        <f>'[1]03'!I11</f>
        <v>0</v>
      </c>
      <c r="I9" s="16">
        <f>'[1]03'!J11</f>
        <v>150</v>
      </c>
      <c r="J9" s="16">
        <f>'[1]03'!K11</f>
        <v>0</v>
      </c>
      <c r="K9" s="15">
        <f t="shared" si="4"/>
        <v>150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'[1]03'!B12</f>
        <v>0</v>
      </c>
      <c r="C10" s="16">
        <f>'[1]03'!C12</f>
        <v>0</v>
      </c>
      <c r="D10" s="16">
        <f>'[1]03'!D12</f>
        <v>330</v>
      </c>
      <c r="E10" s="16">
        <f>'[1]03'!E12</f>
        <v>0</v>
      </c>
      <c r="F10" s="15">
        <f t="shared" si="6"/>
        <v>330</v>
      </c>
      <c r="G10" s="15">
        <f>'[1]03'!H12</f>
        <v>0</v>
      </c>
      <c r="H10" s="16">
        <f>'[1]03'!I12</f>
        <v>0</v>
      </c>
      <c r="I10" s="16">
        <f>'[1]03'!J12</f>
        <v>150</v>
      </c>
      <c r="J10" s="16">
        <f>'[1]03'!K12</f>
        <v>0</v>
      </c>
      <c r="K10" s="15">
        <f t="shared" si="4"/>
        <v>150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'[1]03'!B13</f>
        <v>0</v>
      </c>
      <c r="C11" s="16">
        <f>'[1]03'!C13</f>
        <v>0</v>
      </c>
      <c r="D11" s="16">
        <f>'[1]03'!D13</f>
        <v>330</v>
      </c>
      <c r="E11" s="16">
        <f>'[1]03'!E13</f>
        <v>0</v>
      </c>
      <c r="F11" s="15">
        <f t="shared" si="6"/>
        <v>330</v>
      </c>
      <c r="G11" s="15">
        <f>'[1]03'!H13</f>
        <v>0</v>
      </c>
      <c r="H11" s="16">
        <f>'[1]03'!I13</f>
        <v>0</v>
      </c>
      <c r="I11" s="16">
        <f>'[1]03'!J13</f>
        <v>150</v>
      </c>
      <c r="J11" s="16">
        <f>'[1]03'!K13</f>
        <v>0</v>
      </c>
      <c r="K11" s="15">
        <f t="shared" si="4"/>
        <v>150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'[1]03'!B14</f>
        <v>0</v>
      </c>
      <c r="C12" s="16">
        <f>'[1]03'!C14</f>
        <v>0</v>
      </c>
      <c r="D12" s="16">
        <f>'[1]03'!D14</f>
        <v>330</v>
      </c>
      <c r="E12" s="16">
        <f>'[1]03'!E14</f>
        <v>0</v>
      </c>
      <c r="F12" s="15">
        <f t="shared" si="6"/>
        <v>330</v>
      </c>
      <c r="G12" s="15">
        <f>'[1]03'!H14</f>
        <v>0</v>
      </c>
      <c r="H12" s="16">
        <f>'[1]03'!I14</f>
        <v>0</v>
      </c>
      <c r="I12" s="16">
        <f>'[1]03'!J14</f>
        <v>150</v>
      </c>
      <c r="J12" s="16">
        <f>'[1]03'!K14</f>
        <v>0</v>
      </c>
      <c r="K12" s="15">
        <f t="shared" si="4"/>
        <v>150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'[1]03'!B15</f>
        <v>0</v>
      </c>
      <c r="C13" s="16">
        <f>'[1]03'!C15</f>
        <v>0</v>
      </c>
      <c r="D13" s="16">
        <f>'[1]03'!D15</f>
        <v>330</v>
      </c>
      <c r="E13" s="16">
        <f>'[1]03'!E15</f>
        <v>0</v>
      </c>
      <c r="F13" s="15">
        <f t="shared" si="6"/>
        <v>330</v>
      </c>
      <c r="G13" s="15">
        <f>'[1]03'!H15</f>
        <v>0</v>
      </c>
      <c r="H13" s="16">
        <f>'[1]03'!I15</f>
        <v>0</v>
      </c>
      <c r="I13" s="16">
        <f>'[1]03'!J15</f>
        <v>150</v>
      </c>
      <c r="J13" s="16">
        <f>'[1]03'!K15</f>
        <v>0</v>
      </c>
      <c r="K13" s="15">
        <f t="shared" si="4"/>
        <v>150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'[1]03'!B16</f>
        <v>0</v>
      </c>
      <c r="C14" s="16">
        <f>'[1]03'!C16</f>
        <v>0</v>
      </c>
      <c r="D14" s="16">
        <f>'[1]03'!D16</f>
        <v>330</v>
      </c>
      <c r="E14" s="16">
        <f>'[1]03'!E16</f>
        <v>0</v>
      </c>
      <c r="F14" s="15">
        <f t="shared" si="6"/>
        <v>330</v>
      </c>
      <c r="G14" s="15">
        <f>'[1]03'!H16</f>
        <v>0</v>
      </c>
      <c r="H14" s="16">
        <f>'[1]03'!I16</f>
        <v>0</v>
      </c>
      <c r="I14" s="16">
        <f>'[1]03'!J16</f>
        <v>150</v>
      </c>
      <c r="J14" s="16">
        <f>'[1]03'!K16</f>
        <v>0</v>
      </c>
      <c r="K14" s="15">
        <f t="shared" si="4"/>
        <v>150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'[1]03'!B17</f>
        <v>0</v>
      </c>
      <c r="C15" s="16">
        <f>'[1]03'!C17</f>
        <v>0</v>
      </c>
      <c r="D15" s="16">
        <f>'[1]03'!D17</f>
        <v>330</v>
      </c>
      <c r="E15" s="16">
        <f>'[1]03'!E17</f>
        <v>0</v>
      </c>
      <c r="F15" s="15">
        <f t="shared" si="6"/>
        <v>330</v>
      </c>
      <c r="G15" s="15">
        <f>'[1]03'!H17</f>
        <v>0</v>
      </c>
      <c r="H15" s="16">
        <f>'[1]03'!I17</f>
        <v>0</v>
      </c>
      <c r="I15" s="16">
        <f>'[1]03'!J17</f>
        <v>150</v>
      </c>
      <c r="J15" s="16">
        <f>'[1]03'!K17</f>
        <v>0</v>
      </c>
      <c r="K15" s="15">
        <f t="shared" si="4"/>
        <v>150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'[1]03'!B18</f>
        <v>0</v>
      </c>
      <c r="C16" s="16">
        <f>'[1]03'!C18</f>
        <v>0</v>
      </c>
      <c r="D16" s="16">
        <f>'[1]03'!D18</f>
        <v>330</v>
      </c>
      <c r="E16" s="16">
        <f>'[1]03'!E18</f>
        <v>0</v>
      </c>
      <c r="F16" s="15">
        <f t="shared" si="6"/>
        <v>330</v>
      </c>
      <c r="G16" s="15">
        <f>'[1]03'!H18</f>
        <v>0</v>
      </c>
      <c r="H16" s="16">
        <f>'[1]03'!I18</f>
        <v>0</v>
      </c>
      <c r="I16" s="16">
        <f>'[1]03'!J18</f>
        <v>150</v>
      </c>
      <c r="J16" s="16">
        <f>'[1]03'!K18</f>
        <v>0</v>
      </c>
      <c r="K16" s="15">
        <f t="shared" si="4"/>
        <v>150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'[1]03'!B19</f>
        <v>0</v>
      </c>
      <c r="C17" s="16">
        <f>'[1]03'!C19</f>
        <v>0</v>
      </c>
      <c r="D17" s="16">
        <f>'[1]03'!D19</f>
        <v>330</v>
      </c>
      <c r="E17" s="16">
        <f>'[1]03'!E19</f>
        <v>0</v>
      </c>
      <c r="F17" s="15">
        <f t="shared" si="6"/>
        <v>330</v>
      </c>
      <c r="G17" s="15">
        <f>'[1]03'!H19</f>
        <v>0</v>
      </c>
      <c r="H17" s="16">
        <f>'[1]03'!I19</f>
        <v>0</v>
      </c>
      <c r="I17" s="16">
        <f>'[1]03'!J19</f>
        <v>150</v>
      </c>
      <c r="J17" s="16">
        <f>'[1]03'!K19</f>
        <v>0</v>
      </c>
      <c r="K17" s="15">
        <f t="shared" si="4"/>
        <v>150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'[1]03'!B20</f>
        <v>0</v>
      </c>
      <c r="C18" s="16">
        <f>'[1]03'!C20</f>
        <v>0</v>
      </c>
      <c r="D18" s="16">
        <f>'[1]03'!D20</f>
        <v>330</v>
      </c>
      <c r="E18" s="16">
        <f>'[1]03'!E20</f>
        <v>0</v>
      </c>
      <c r="F18" s="15">
        <f t="shared" si="6"/>
        <v>330</v>
      </c>
      <c r="G18" s="15">
        <f>'[1]03'!H20</f>
        <v>0</v>
      </c>
      <c r="H18" s="16">
        <f>'[1]03'!I20</f>
        <v>0</v>
      </c>
      <c r="I18" s="16">
        <f>'[1]03'!J20</f>
        <v>150</v>
      </c>
      <c r="J18" s="16">
        <f>'[1]03'!K20</f>
        <v>0</v>
      </c>
      <c r="K18" s="15">
        <f t="shared" si="4"/>
        <v>150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'[1]03'!B21</f>
        <v>0</v>
      </c>
      <c r="C19" s="16">
        <f>'[1]03'!C21</f>
        <v>0</v>
      </c>
      <c r="D19" s="16">
        <f>'[1]03'!D21</f>
        <v>330</v>
      </c>
      <c r="E19" s="16">
        <f>'[1]03'!E21</f>
        <v>0</v>
      </c>
      <c r="F19" s="15">
        <f t="shared" si="6"/>
        <v>330</v>
      </c>
      <c r="G19" s="15">
        <f>'[1]03'!H21</f>
        <v>0</v>
      </c>
      <c r="H19" s="16">
        <f>'[1]03'!I21</f>
        <v>0</v>
      </c>
      <c r="I19" s="16">
        <f>'[1]03'!J21</f>
        <v>150</v>
      </c>
      <c r="J19" s="16">
        <f>'[1]03'!K21</f>
        <v>0</v>
      </c>
      <c r="K19" s="15">
        <f t="shared" si="4"/>
        <v>150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'[1]03'!B22</f>
        <v>0</v>
      </c>
      <c r="C20" s="16">
        <f>'[1]03'!C22</f>
        <v>0</v>
      </c>
      <c r="D20" s="16">
        <f>'[1]03'!D22</f>
        <v>330</v>
      </c>
      <c r="E20" s="16">
        <f>'[1]03'!E22</f>
        <v>0</v>
      </c>
      <c r="F20" s="15">
        <f t="shared" si="6"/>
        <v>330</v>
      </c>
      <c r="G20" s="15">
        <f>'[1]03'!H22</f>
        <v>0</v>
      </c>
      <c r="H20" s="16">
        <f>'[1]03'!I22</f>
        <v>0</v>
      </c>
      <c r="I20" s="16">
        <f>'[1]03'!J22</f>
        <v>150</v>
      </c>
      <c r="J20" s="16">
        <f>'[1]03'!K22</f>
        <v>0</v>
      </c>
      <c r="K20" s="15">
        <f t="shared" si="4"/>
        <v>150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'[1]03'!B23</f>
        <v>0</v>
      </c>
      <c r="C21" s="16">
        <f>'[1]03'!C23</f>
        <v>0</v>
      </c>
      <c r="D21" s="16">
        <f>'[1]03'!D23</f>
        <v>330</v>
      </c>
      <c r="E21" s="16">
        <f>'[1]03'!E23</f>
        <v>0</v>
      </c>
      <c r="F21" s="15">
        <f t="shared" si="6"/>
        <v>330</v>
      </c>
      <c r="G21" s="15">
        <f>'[1]03'!H23</f>
        <v>0</v>
      </c>
      <c r="H21" s="16">
        <f>'[1]03'!I23</f>
        <v>0</v>
      </c>
      <c r="I21" s="16">
        <f>'[1]03'!J23</f>
        <v>150</v>
      </c>
      <c r="J21" s="16">
        <f>'[1]03'!K23</f>
        <v>0</v>
      </c>
      <c r="K21" s="15">
        <f t="shared" si="4"/>
        <v>150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'[1]03'!B24</f>
        <v>0</v>
      </c>
      <c r="C22" s="16">
        <f>'[1]03'!C24</f>
        <v>0</v>
      </c>
      <c r="D22" s="16">
        <f>'[1]03'!D24</f>
        <v>330</v>
      </c>
      <c r="E22" s="16">
        <f>'[1]03'!E24</f>
        <v>0</v>
      </c>
      <c r="F22" s="15">
        <f t="shared" si="6"/>
        <v>330</v>
      </c>
      <c r="G22" s="15">
        <f>'[1]03'!H24</f>
        <v>0</v>
      </c>
      <c r="H22" s="16">
        <f>'[1]03'!I24</f>
        <v>0</v>
      </c>
      <c r="I22" s="16">
        <f>'[1]03'!J24</f>
        <v>150</v>
      </c>
      <c r="J22" s="16">
        <f>'[1]03'!K24</f>
        <v>0</v>
      </c>
      <c r="K22" s="15">
        <f t="shared" si="4"/>
        <v>150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'[1]03'!B25</f>
        <v>0</v>
      </c>
      <c r="C23" s="16">
        <f>'[1]03'!C25</f>
        <v>0</v>
      </c>
      <c r="D23" s="16">
        <f>'[1]03'!D25</f>
        <v>330</v>
      </c>
      <c r="E23" s="16">
        <f>'[1]03'!E25</f>
        <v>0</v>
      </c>
      <c r="F23" s="15">
        <f t="shared" si="6"/>
        <v>330</v>
      </c>
      <c r="G23" s="15">
        <f>'[1]03'!H25</f>
        <v>0</v>
      </c>
      <c r="H23" s="16">
        <f>'[1]03'!I25</f>
        <v>0</v>
      </c>
      <c r="I23" s="16">
        <f>'[1]03'!J25</f>
        <v>150</v>
      </c>
      <c r="J23" s="16">
        <f>'[1]03'!K25</f>
        <v>0</v>
      </c>
      <c r="K23" s="15">
        <f t="shared" si="4"/>
        <v>150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'[1]03'!B26</f>
        <v>0</v>
      </c>
      <c r="C24" s="16">
        <f>'[1]03'!C26</f>
        <v>0</v>
      </c>
      <c r="D24" s="16">
        <f>'[1]03'!D26</f>
        <v>330</v>
      </c>
      <c r="E24" s="16">
        <f>'[1]03'!E26</f>
        <v>0</v>
      </c>
      <c r="F24" s="15">
        <f t="shared" si="6"/>
        <v>330</v>
      </c>
      <c r="G24" s="15">
        <f>'[1]03'!H26</f>
        <v>0</v>
      </c>
      <c r="H24" s="16">
        <f>'[1]03'!I26</f>
        <v>0</v>
      </c>
      <c r="I24" s="16">
        <f>'[1]03'!J26</f>
        <v>151</v>
      </c>
      <c r="J24" s="16">
        <f>'[1]03'!K26</f>
        <v>0</v>
      </c>
      <c r="K24" s="15">
        <f t="shared" si="4"/>
        <v>151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151</v>
      </c>
      <c r="P24" s="16">
        <f t="shared" si="3"/>
        <v>0</v>
      </c>
      <c r="Q24" s="17">
        <f t="shared" si="5"/>
        <v>151</v>
      </c>
      <c r="R24" s="17"/>
    </row>
    <row r="25" spans="1:18">
      <c r="A25" s="8" t="s">
        <v>67</v>
      </c>
      <c r="B25" s="15">
        <f>'[1]03'!B27</f>
        <v>0</v>
      </c>
      <c r="C25" s="16">
        <f>'[1]03'!C27</f>
        <v>0</v>
      </c>
      <c r="D25" s="16">
        <f>'[1]03'!D27</f>
        <v>330</v>
      </c>
      <c r="E25" s="16">
        <f>'[1]03'!E27</f>
        <v>0</v>
      </c>
      <c r="F25" s="15">
        <f t="shared" si="6"/>
        <v>330</v>
      </c>
      <c r="G25" s="15">
        <f>'[1]03'!H27</f>
        <v>0</v>
      </c>
      <c r="H25" s="16">
        <f>'[1]03'!I27</f>
        <v>0</v>
      </c>
      <c r="I25" s="16">
        <f>'[1]03'!J27</f>
        <v>151</v>
      </c>
      <c r="J25" s="16">
        <f>'[1]03'!K27</f>
        <v>0</v>
      </c>
      <c r="K25" s="15">
        <f t="shared" si="4"/>
        <v>151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151</v>
      </c>
      <c r="P25" s="16">
        <f t="shared" si="3"/>
        <v>0</v>
      </c>
      <c r="Q25" s="17">
        <f t="shared" si="5"/>
        <v>151</v>
      </c>
      <c r="R25" s="17"/>
    </row>
    <row r="26" spans="1:18">
      <c r="A26" s="8" t="s">
        <v>68</v>
      </c>
      <c r="B26" s="15">
        <f>'[1]03'!B28</f>
        <v>0</v>
      </c>
      <c r="C26" s="16">
        <f>'[1]03'!C28</f>
        <v>0</v>
      </c>
      <c r="D26" s="16">
        <f>'[1]03'!D28</f>
        <v>330</v>
      </c>
      <c r="E26" s="16">
        <f>'[1]03'!E28</f>
        <v>0</v>
      </c>
      <c r="F26" s="15">
        <f t="shared" si="6"/>
        <v>330</v>
      </c>
      <c r="G26" s="15">
        <f>'[1]03'!H28</f>
        <v>0</v>
      </c>
      <c r="H26" s="16">
        <f>'[1]03'!I28</f>
        <v>0</v>
      </c>
      <c r="I26" s="16">
        <f>'[1]03'!J28</f>
        <v>151</v>
      </c>
      <c r="J26" s="16">
        <f>'[1]03'!K28</f>
        <v>0</v>
      </c>
      <c r="K26" s="15">
        <f t="shared" si="4"/>
        <v>151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151</v>
      </c>
      <c r="P26" s="16">
        <f t="shared" si="3"/>
        <v>0</v>
      </c>
      <c r="Q26" s="17">
        <f t="shared" si="5"/>
        <v>151</v>
      </c>
      <c r="R26" s="17"/>
    </row>
    <row r="27" spans="1:18">
      <c r="A27" s="8" t="s">
        <v>69</v>
      </c>
      <c r="B27" s="15">
        <f>'[1]03'!B29</f>
        <v>0</v>
      </c>
      <c r="C27" s="16">
        <f>'[1]03'!C29</f>
        <v>0</v>
      </c>
      <c r="D27" s="16">
        <f>'[1]03'!D29</f>
        <v>330</v>
      </c>
      <c r="E27" s="16">
        <f>'[1]03'!E29</f>
        <v>0</v>
      </c>
      <c r="F27" s="15">
        <f t="shared" si="6"/>
        <v>330</v>
      </c>
      <c r="G27" s="15">
        <f>'[1]03'!H29</f>
        <v>0</v>
      </c>
      <c r="H27" s="16">
        <f>'[1]03'!I29</f>
        <v>0</v>
      </c>
      <c r="I27" s="16">
        <f>'[1]03'!J29</f>
        <v>151</v>
      </c>
      <c r="J27" s="16">
        <f>'[1]03'!K29</f>
        <v>0</v>
      </c>
      <c r="K27" s="15">
        <f t="shared" si="4"/>
        <v>151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151</v>
      </c>
      <c r="P27" s="16">
        <f t="shared" si="3"/>
        <v>0</v>
      </c>
      <c r="Q27" s="17">
        <f t="shared" si="5"/>
        <v>151</v>
      </c>
      <c r="R27" s="17"/>
    </row>
    <row r="28" spans="1:18">
      <c r="A28" s="8" t="s">
        <v>70</v>
      </c>
      <c r="B28" s="15">
        <f>'[1]03'!B30</f>
        <v>0</v>
      </c>
      <c r="C28" s="16">
        <f>'[1]03'!C30</f>
        <v>0</v>
      </c>
      <c r="D28" s="16">
        <f>'[1]03'!D30</f>
        <v>330</v>
      </c>
      <c r="E28" s="16">
        <f>'[1]03'!E30</f>
        <v>0</v>
      </c>
      <c r="F28" s="15">
        <f t="shared" si="6"/>
        <v>330</v>
      </c>
      <c r="G28" s="15">
        <f>'[1]03'!H30</f>
        <v>0</v>
      </c>
      <c r="H28" s="16">
        <f>'[1]03'!I30</f>
        <v>0</v>
      </c>
      <c r="I28" s="16">
        <f>'[1]03'!J30</f>
        <v>151</v>
      </c>
      <c r="J28" s="16">
        <f>'[1]03'!K30</f>
        <v>0</v>
      </c>
      <c r="K28" s="15">
        <f t="shared" si="4"/>
        <v>151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151</v>
      </c>
      <c r="P28" s="16">
        <f t="shared" si="3"/>
        <v>0</v>
      </c>
      <c r="Q28" s="17">
        <f t="shared" si="5"/>
        <v>151</v>
      </c>
      <c r="R28" s="17"/>
    </row>
    <row r="29" spans="1:18">
      <c r="A29" s="8" t="s">
        <v>71</v>
      </c>
      <c r="B29" s="15">
        <f>'[1]03'!B31</f>
        <v>0</v>
      </c>
      <c r="C29" s="16">
        <f>'[1]03'!C31</f>
        <v>0</v>
      </c>
      <c r="D29" s="16">
        <f>'[1]03'!D31</f>
        <v>330</v>
      </c>
      <c r="E29" s="16">
        <f>'[1]03'!E31</f>
        <v>0</v>
      </c>
      <c r="F29" s="15">
        <f t="shared" si="6"/>
        <v>330</v>
      </c>
      <c r="G29" s="15">
        <f>'[1]03'!H31</f>
        <v>0</v>
      </c>
      <c r="H29" s="16">
        <f>'[1]03'!I31</f>
        <v>0</v>
      </c>
      <c r="I29" s="16">
        <f>'[1]03'!J31</f>
        <v>151</v>
      </c>
      <c r="J29" s="16">
        <f>'[1]03'!K31</f>
        <v>0</v>
      </c>
      <c r="K29" s="15">
        <f t="shared" si="4"/>
        <v>151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151</v>
      </c>
      <c r="P29" s="16">
        <f t="shared" si="3"/>
        <v>0</v>
      </c>
      <c r="Q29" s="17">
        <f t="shared" si="5"/>
        <v>151</v>
      </c>
      <c r="R29" s="17"/>
    </row>
    <row r="30" spans="1:18">
      <c r="A30" s="8" t="s">
        <v>72</v>
      </c>
      <c r="B30" s="15">
        <f>'[1]03'!B32</f>
        <v>0</v>
      </c>
      <c r="C30" s="16">
        <f>'[1]03'!C32</f>
        <v>0</v>
      </c>
      <c r="D30" s="16">
        <f>'[1]03'!D32</f>
        <v>330</v>
      </c>
      <c r="E30" s="16">
        <f>'[1]03'!E32</f>
        <v>0</v>
      </c>
      <c r="F30" s="15">
        <f t="shared" si="6"/>
        <v>330</v>
      </c>
      <c r="G30" s="15">
        <f>'[1]03'!H32</f>
        <v>0</v>
      </c>
      <c r="H30" s="16">
        <f>'[1]03'!I32</f>
        <v>0</v>
      </c>
      <c r="I30" s="16">
        <f>'[1]03'!J32</f>
        <v>151</v>
      </c>
      <c r="J30" s="16">
        <f>'[1]03'!K32</f>
        <v>0</v>
      </c>
      <c r="K30" s="15">
        <f t="shared" si="4"/>
        <v>151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151</v>
      </c>
      <c r="P30" s="16">
        <f t="shared" si="3"/>
        <v>0</v>
      </c>
      <c r="Q30" s="17">
        <f t="shared" si="5"/>
        <v>151</v>
      </c>
      <c r="R30" s="17"/>
    </row>
    <row r="31" spans="1:18">
      <c r="A31" s="8" t="s">
        <v>73</v>
      </c>
      <c r="B31" s="15">
        <f>'[1]03'!B33</f>
        <v>0</v>
      </c>
      <c r="C31" s="16">
        <f>'[1]03'!C33</f>
        <v>0</v>
      </c>
      <c r="D31" s="16">
        <f>'[1]03'!D33</f>
        <v>330</v>
      </c>
      <c r="E31" s="16">
        <f>'[1]03'!E33</f>
        <v>0</v>
      </c>
      <c r="F31" s="15">
        <f t="shared" si="6"/>
        <v>330</v>
      </c>
      <c r="G31" s="15">
        <f>'[1]03'!H33</f>
        <v>0</v>
      </c>
      <c r="H31" s="16">
        <f>'[1]03'!I33</f>
        <v>0</v>
      </c>
      <c r="I31" s="16">
        <f>'[1]03'!J33</f>
        <v>151</v>
      </c>
      <c r="J31" s="16">
        <f>'[1]03'!K33</f>
        <v>0</v>
      </c>
      <c r="K31" s="15">
        <f t="shared" si="4"/>
        <v>151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151</v>
      </c>
      <c r="P31" s="16">
        <f t="shared" si="3"/>
        <v>0</v>
      </c>
      <c r="Q31" s="17">
        <f t="shared" si="5"/>
        <v>151</v>
      </c>
      <c r="R31" s="17"/>
    </row>
    <row r="32" spans="1:18">
      <c r="A32" s="8" t="s">
        <v>74</v>
      </c>
      <c r="B32" s="15">
        <f>'[1]03'!B34</f>
        <v>0</v>
      </c>
      <c r="C32" s="16">
        <f>'[1]03'!C34</f>
        <v>0</v>
      </c>
      <c r="D32" s="16">
        <f>'[1]03'!D34</f>
        <v>330</v>
      </c>
      <c r="E32" s="16">
        <f>'[1]03'!E34</f>
        <v>0</v>
      </c>
      <c r="F32" s="15">
        <f t="shared" si="6"/>
        <v>330</v>
      </c>
      <c r="G32" s="15">
        <f>'[1]03'!H34</f>
        <v>0</v>
      </c>
      <c r="H32" s="16">
        <f>'[1]03'!I34</f>
        <v>0</v>
      </c>
      <c r="I32" s="16">
        <f>'[1]03'!J34</f>
        <v>151</v>
      </c>
      <c r="J32" s="16">
        <f>'[1]03'!K34</f>
        <v>0</v>
      </c>
      <c r="K32" s="15">
        <f t="shared" si="4"/>
        <v>151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151</v>
      </c>
      <c r="P32" s="16">
        <f t="shared" si="3"/>
        <v>0</v>
      </c>
      <c r="Q32" s="17">
        <f t="shared" si="5"/>
        <v>151</v>
      </c>
      <c r="R32" s="17"/>
    </row>
    <row r="33" spans="1:18">
      <c r="A33" s="8" t="s">
        <v>75</v>
      </c>
      <c r="B33" s="15">
        <f>'[1]03'!B35</f>
        <v>0</v>
      </c>
      <c r="C33" s="16">
        <f>'[1]03'!C35</f>
        <v>0</v>
      </c>
      <c r="D33" s="16">
        <f>'[1]03'!D35</f>
        <v>330</v>
      </c>
      <c r="E33" s="16">
        <f>'[1]03'!E35</f>
        <v>0</v>
      </c>
      <c r="F33" s="15">
        <f t="shared" si="6"/>
        <v>330</v>
      </c>
      <c r="G33" s="15">
        <f>'[1]03'!H35</f>
        <v>0</v>
      </c>
      <c r="H33" s="16">
        <f>'[1]03'!I35</f>
        <v>0</v>
      </c>
      <c r="I33" s="16">
        <f>'[1]03'!J35</f>
        <v>151</v>
      </c>
      <c r="J33" s="16">
        <f>'[1]03'!K35</f>
        <v>0</v>
      </c>
      <c r="K33" s="15">
        <f t="shared" si="4"/>
        <v>151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151</v>
      </c>
      <c r="P33" s="16">
        <f t="shared" si="3"/>
        <v>0</v>
      </c>
      <c r="Q33" s="17">
        <f t="shared" si="5"/>
        <v>151</v>
      </c>
      <c r="R33" s="17"/>
    </row>
    <row r="34" spans="1:18">
      <c r="A34" s="8" t="s">
        <v>76</v>
      </c>
      <c r="B34" s="15">
        <f>'[1]03'!B36</f>
        <v>0</v>
      </c>
      <c r="C34" s="16">
        <f>'[1]03'!C36</f>
        <v>0</v>
      </c>
      <c r="D34" s="16">
        <f>'[1]03'!D36</f>
        <v>330</v>
      </c>
      <c r="E34" s="16">
        <f>'[1]03'!E36</f>
        <v>0</v>
      </c>
      <c r="F34" s="15">
        <f t="shared" si="6"/>
        <v>330</v>
      </c>
      <c r="G34" s="15">
        <f>'[1]03'!H36</f>
        <v>0</v>
      </c>
      <c r="H34" s="16">
        <f>'[1]03'!I36</f>
        <v>0</v>
      </c>
      <c r="I34" s="16">
        <f>'[1]03'!J36</f>
        <v>151</v>
      </c>
      <c r="J34" s="16">
        <f>'[1]03'!K36</f>
        <v>0</v>
      </c>
      <c r="K34" s="15">
        <f t="shared" si="4"/>
        <v>151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151</v>
      </c>
      <c r="P34" s="16">
        <f t="shared" si="3"/>
        <v>0</v>
      </c>
      <c r="Q34" s="17">
        <f t="shared" si="5"/>
        <v>151</v>
      </c>
      <c r="R34" s="17"/>
    </row>
    <row r="35" spans="1:18">
      <c r="A35" s="8" t="s">
        <v>77</v>
      </c>
      <c r="B35" s="15">
        <f>'[1]03'!B37</f>
        <v>0</v>
      </c>
      <c r="C35" s="16">
        <f>'[1]03'!C37</f>
        <v>0</v>
      </c>
      <c r="D35" s="16">
        <f>'[1]03'!D37</f>
        <v>330</v>
      </c>
      <c r="E35" s="16">
        <f>'[1]03'!E37</f>
        <v>0</v>
      </c>
      <c r="F35" s="15">
        <f t="shared" si="6"/>
        <v>330</v>
      </c>
      <c r="G35" s="15">
        <f>'[1]03'!H37</f>
        <v>0</v>
      </c>
      <c r="H35" s="16">
        <f>'[1]03'!I37</f>
        <v>0</v>
      </c>
      <c r="I35" s="16">
        <f>'[1]03'!J37</f>
        <v>151</v>
      </c>
      <c r="J35" s="16">
        <f>'[1]03'!K37</f>
        <v>0</v>
      </c>
      <c r="K35" s="15">
        <f t="shared" si="4"/>
        <v>151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151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151</v>
      </c>
      <c r="R35" s="17"/>
    </row>
    <row r="36" spans="1:18">
      <c r="A36" s="8" t="s">
        <v>78</v>
      </c>
      <c r="B36" s="15">
        <f>'[1]03'!B38</f>
        <v>0</v>
      </c>
      <c r="C36" s="16">
        <f>'[1]03'!C38</f>
        <v>0</v>
      </c>
      <c r="D36" s="16">
        <f>'[1]03'!D38</f>
        <v>330</v>
      </c>
      <c r="E36" s="16">
        <f>'[1]03'!E38</f>
        <v>0</v>
      </c>
      <c r="F36" s="15">
        <f t="shared" si="6"/>
        <v>330</v>
      </c>
      <c r="G36" s="15">
        <f>'[1]03'!H38</f>
        <v>0</v>
      </c>
      <c r="H36" s="16">
        <f>'[1]03'!I38</f>
        <v>0</v>
      </c>
      <c r="I36" s="16">
        <f>'[1]03'!J38</f>
        <v>151</v>
      </c>
      <c r="J36" s="16">
        <f>'[1]03'!K38</f>
        <v>0</v>
      </c>
      <c r="K36" s="15">
        <f t="shared" si="4"/>
        <v>151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151</v>
      </c>
      <c r="P36" s="16">
        <f t="shared" si="10"/>
        <v>0</v>
      </c>
      <c r="Q36" s="17">
        <f t="shared" si="5"/>
        <v>151</v>
      </c>
      <c r="R36" s="17"/>
    </row>
    <row r="37" spans="1:18">
      <c r="A37" s="8" t="s">
        <v>79</v>
      </c>
      <c r="B37" s="15">
        <f>'[1]03'!B39</f>
        <v>0</v>
      </c>
      <c r="C37" s="16">
        <f>'[1]03'!C39</f>
        <v>0</v>
      </c>
      <c r="D37" s="16">
        <f>'[1]03'!D39</f>
        <v>330</v>
      </c>
      <c r="E37" s="16">
        <f>'[1]03'!E39</f>
        <v>0</v>
      </c>
      <c r="F37" s="15">
        <f t="shared" si="6"/>
        <v>330</v>
      </c>
      <c r="G37" s="15">
        <f>'[1]03'!H39</f>
        <v>0</v>
      </c>
      <c r="H37" s="16">
        <f>'[1]03'!I39</f>
        <v>0</v>
      </c>
      <c r="I37" s="16">
        <f>'[1]03'!J39</f>
        <v>151</v>
      </c>
      <c r="J37" s="16">
        <f>'[1]03'!K39</f>
        <v>0</v>
      </c>
      <c r="K37" s="15">
        <f t="shared" si="4"/>
        <v>151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151</v>
      </c>
      <c r="P37" s="16">
        <f t="shared" si="10"/>
        <v>0</v>
      </c>
      <c r="Q37" s="17">
        <f t="shared" si="5"/>
        <v>151</v>
      </c>
      <c r="R37" s="17"/>
    </row>
    <row r="38" spans="1:18">
      <c r="A38" s="8" t="s">
        <v>80</v>
      </c>
      <c r="B38" s="15">
        <f>'[1]03'!B40</f>
        <v>0</v>
      </c>
      <c r="C38" s="16">
        <f>'[1]03'!C40</f>
        <v>0</v>
      </c>
      <c r="D38" s="16">
        <f>'[1]03'!D40</f>
        <v>330</v>
      </c>
      <c r="E38" s="16">
        <f>'[1]03'!E40</f>
        <v>0</v>
      </c>
      <c r="F38" s="15">
        <f t="shared" si="6"/>
        <v>330</v>
      </c>
      <c r="G38" s="15">
        <f>'[1]03'!H40</f>
        <v>0</v>
      </c>
      <c r="H38" s="16">
        <f>'[1]03'!I40</f>
        <v>0</v>
      </c>
      <c r="I38" s="16">
        <f>'[1]03'!J40</f>
        <v>148</v>
      </c>
      <c r="J38" s="16">
        <f>'[1]03'!K40</f>
        <v>0</v>
      </c>
      <c r="K38" s="15">
        <f t="shared" si="4"/>
        <v>148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148</v>
      </c>
      <c r="P38" s="16">
        <f t="shared" si="10"/>
        <v>0</v>
      </c>
      <c r="Q38" s="17">
        <f t="shared" si="5"/>
        <v>148</v>
      </c>
      <c r="R38" s="17"/>
    </row>
    <row r="39" spans="1:18">
      <c r="A39" s="8" t="s">
        <v>81</v>
      </c>
      <c r="B39" s="15">
        <f>'[1]03'!B41</f>
        <v>0</v>
      </c>
      <c r="C39" s="16">
        <f>'[1]03'!C41</f>
        <v>0</v>
      </c>
      <c r="D39" s="16">
        <f>'[1]03'!D41</f>
        <v>330</v>
      </c>
      <c r="E39" s="16">
        <f>'[1]03'!E41</f>
        <v>0</v>
      </c>
      <c r="F39" s="15">
        <f t="shared" si="6"/>
        <v>330</v>
      </c>
      <c r="G39" s="15">
        <f>'[1]03'!H41</f>
        <v>0</v>
      </c>
      <c r="H39" s="16">
        <f>'[1]03'!I41</f>
        <v>0</v>
      </c>
      <c r="I39" s="16">
        <f>'[1]03'!J41</f>
        <v>150</v>
      </c>
      <c r="J39" s="16">
        <f>'[1]03'!K41</f>
        <v>0</v>
      </c>
      <c r="K39" s="15">
        <f t="shared" si="4"/>
        <v>150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'[1]03'!B42</f>
        <v>0</v>
      </c>
      <c r="C40" s="16">
        <f>'[1]03'!C42</f>
        <v>0</v>
      </c>
      <c r="D40" s="16">
        <f>'[1]03'!D42</f>
        <v>330</v>
      </c>
      <c r="E40" s="16">
        <f>'[1]03'!E42</f>
        <v>0</v>
      </c>
      <c r="F40" s="15">
        <f t="shared" si="6"/>
        <v>330</v>
      </c>
      <c r="G40" s="15">
        <f>'[1]03'!H42</f>
        <v>0</v>
      </c>
      <c r="H40" s="16">
        <f>'[1]03'!I42</f>
        <v>0</v>
      </c>
      <c r="I40" s="16">
        <f>'[1]03'!J42</f>
        <v>150</v>
      </c>
      <c r="J40" s="16">
        <f>'[1]03'!K42</f>
        <v>0</v>
      </c>
      <c r="K40" s="15">
        <f t="shared" si="4"/>
        <v>150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'[1]03'!B43</f>
        <v>0</v>
      </c>
      <c r="C41" s="16">
        <f>'[1]03'!C43</f>
        <v>0</v>
      </c>
      <c r="D41" s="16">
        <f>'[1]03'!D43</f>
        <v>330</v>
      </c>
      <c r="E41" s="16">
        <f>'[1]03'!E43</f>
        <v>0</v>
      </c>
      <c r="F41" s="15">
        <f t="shared" si="6"/>
        <v>330</v>
      </c>
      <c r="G41" s="15">
        <f>'[1]03'!H43</f>
        <v>0</v>
      </c>
      <c r="H41" s="16">
        <f>'[1]03'!I43</f>
        <v>0</v>
      </c>
      <c r="I41" s="16">
        <f>'[1]03'!J43</f>
        <v>150</v>
      </c>
      <c r="J41" s="16">
        <f>'[1]03'!K43</f>
        <v>0</v>
      </c>
      <c r="K41" s="15">
        <f t="shared" si="4"/>
        <v>150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'[1]03'!B44</f>
        <v>0</v>
      </c>
      <c r="C42" s="16">
        <f>'[1]03'!C44</f>
        <v>0</v>
      </c>
      <c r="D42" s="16">
        <f>'[1]03'!D44</f>
        <v>330</v>
      </c>
      <c r="E42" s="16">
        <f>'[1]03'!E44</f>
        <v>0</v>
      </c>
      <c r="F42" s="15">
        <f t="shared" si="6"/>
        <v>330</v>
      </c>
      <c r="G42" s="15">
        <f>'[1]03'!H44</f>
        <v>0</v>
      </c>
      <c r="H42" s="16">
        <f>'[1]03'!I44</f>
        <v>0</v>
      </c>
      <c r="I42" s="16">
        <f>'[1]03'!J44</f>
        <v>150</v>
      </c>
      <c r="J42" s="16">
        <f>'[1]03'!K44</f>
        <v>0</v>
      </c>
      <c r="K42" s="15">
        <f t="shared" si="4"/>
        <v>150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'[1]03'!B45</f>
        <v>0</v>
      </c>
      <c r="C43" s="16">
        <f>'[1]03'!C45</f>
        <v>0</v>
      </c>
      <c r="D43" s="16">
        <f>'[1]03'!D45</f>
        <v>330</v>
      </c>
      <c r="E43" s="16">
        <f>'[1]03'!E45</f>
        <v>0</v>
      </c>
      <c r="F43" s="15">
        <f t="shared" si="6"/>
        <v>330</v>
      </c>
      <c r="G43" s="15">
        <f>'[1]03'!H45</f>
        <v>0</v>
      </c>
      <c r="H43" s="16">
        <f>'[1]03'!I45</f>
        <v>0</v>
      </c>
      <c r="I43" s="16">
        <f>'[1]03'!J45</f>
        <v>150</v>
      </c>
      <c r="J43" s="16">
        <f>'[1]03'!K45</f>
        <v>0</v>
      </c>
      <c r="K43" s="15">
        <f t="shared" si="4"/>
        <v>150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'[1]03'!B46</f>
        <v>0</v>
      </c>
      <c r="C44" s="16">
        <f>'[1]03'!C46</f>
        <v>0</v>
      </c>
      <c r="D44" s="16">
        <f>'[1]03'!D46</f>
        <v>330</v>
      </c>
      <c r="E44" s="16">
        <f>'[1]03'!E46</f>
        <v>0</v>
      </c>
      <c r="F44" s="15">
        <f t="shared" si="6"/>
        <v>330</v>
      </c>
      <c r="G44" s="15">
        <f>'[1]03'!H46</f>
        <v>0</v>
      </c>
      <c r="H44" s="16">
        <f>'[1]03'!I46</f>
        <v>0</v>
      </c>
      <c r="I44" s="16">
        <f>'[1]03'!J46</f>
        <v>150</v>
      </c>
      <c r="J44" s="16">
        <f>'[1]03'!K46</f>
        <v>0</v>
      </c>
      <c r="K44" s="15">
        <f t="shared" si="4"/>
        <v>150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'[1]03'!B47</f>
        <v>0</v>
      </c>
      <c r="C45" s="16">
        <f>'[1]03'!C47</f>
        <v>0</v>
      </c>
      <c r="D45" s="16">
        <f>'[1]03'!D47</f>
        <v>330</v>
      </c>
      <c r="E45" s="16">
        <f>'[1]03'!E47</f>
        <v>0</v>
      </c>
      <c r="F45" s="15">
        <f t="shared" si="6"/>
        <v>330</v>
      </c>
      <c r="G45" s="15">
        <f>'[1]03'!H47</f>
        <v>0</v>
      </c>
      <c r="H45" s="16">
        <f>'[1]03'!I47</f>
        <v>0</v>
      </c>
      <c r="I45" s="16">
        <f>'[1]03'!J47</f>
        <v>150</v>
      </c>
      <c r="J45" s="16">
        <f>'[1]03'!K47</f>
        <v>0</v>
      </c>
      <c r="K45" s="15">
        <f t="shared" si="4"/>
        <v>150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'[1]03'!B48</f>
        <v>0</v>
      </c>
      <c r="C46" s="16">
        <f>'[1]03'!C48</f>
        <v>0</v>
      </c>
      <c r="D46" s="16">
        <f>'[1]03'!D48</f>
        <v>330</v>
      </c>
      <c r="E46" s="16">
        <f>'[1]03'!E48</f>
        <v>0</v>
      </c>
      <c r="F46" s="15">
        <f t="shared" si="6"/>
        <v>330</v>
      </c>
      <c r="G46" s="15">
        <f>'[1]03'!H48</f>
        <v>0</v>
      </c>
      <c r="H46" s="16">
        <f>'[1]03'!I48</f>
        <v>0</v>
      </c>
      <c r="I46" s="16">
        <f>'[1]03'!J48</f>
        <v>148</v>
      </c>
      <c r="J46" s="16">
        <f>'[1]03'!K48</f>
        <v>0</v>
      </c>
      <c r="K46" s="15">
        <f t="shared" si="4"/>
        <v>148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148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'[1]03'!B49</f>
        <v>0</v>
      </c>
      <c r="C47" s="16">
        <f>'[1]03'!C49</f>
        <v>0</v>
      </c>
      <c r="D47" s="16">
        <f>'[1]03'!D49</f>
        <v>330</v>
      </c>
      <c r="E47" s="16">
        <f>'[1]03'!E49</f>
        <v>0</v>
      </c>
      <c r="F47" s="15">
        <f t="shared" si="6"/>
        <v>330</v>
      </c>
      <c r="G47" s="15">
        <f>'[1]03'!H49</f>
        <v>0</v>
      </c>
      <c r="H47" s="16">
        <f>'[1]03'!I49</f>
        <v>0</v>
      </c>
      <c r="I47" s="16">
        <f>'[1]03'!J49</f>
        <v>148</v>
      </c>
      <c r="J47" s="16">
        <f>'[1]03'!K49</f>
        <v>0</v>
      </c>
      <c r="K47" s="15">
        <f t="shared" si="4"/>
        <v>148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148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'[1]03'!B50</f>
        <v>0</v>
      </c>
      <c r="C48" s="16">
        <f>'[1]03'!C50</f>
        <v>0</v>
      </c>
      <c r="D48" s="16">
        <f>'[1]03'!D50</f>
        <v>330</v>
      </c>
      <c r="E48" s="16">
        <f>'[1]03'!E50</f>
        <v>0</v>
      </c>
      <c r="F48" s="15">
        <f t="shared" si="6"/>
        <v>330</v>
      </c>
      <c r="G48" s="15">
        <f>'[1]03'!H50</f>
        <v>0</v>
      </c>
      <c r="H48" s="16">
        <f>'[1]03'!I50</f>
        <v>0</v>
      </c>
      <c r="I48" s="16">
        <f>'[1]03'!J50</f>
        <v>148</v>
      </c>
      <c r="J48" s="16">
        <f>'[1]03'!K50</f>
        <v>0</v>
      </c>
      <c r="K48" s="15">
        <f t="shared" si="4"/>
        <v>148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148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'[1]03'!B51</f>
        <v>0</v>
      </c>
      <c r="C49" s="16">
        <f>'[1]03'!C51</f>
        <v>0</v>
      </c>
      <c r="D49" s="16">
        <f>'[1]03'!D51</f>
        <v>330</v>
      </c>
      <c r="E49" s="16">
        <f>'[1]03'!E51</f>
        <v>0</v>
      </c>
      <c r="F49" s="15">
        <f t="shared" si="6"/>
        <v>330</v>
      </c>
      <c r="G49" s="15">
        <f>'[1]03'!H51</f>
        <v>0</v>
      </c>
      <c r="H49" s="16">
        <f>'[1]03'!I51</f>
        <v>0</v>
      </c>
      <c r="I49" s="16">
        <f>'[1]03'!J51</f>
        <v>148</v>
      </c>
      <c r="J49" s="16">
        <f>'[1]03'!K51</f>
        <v>0</v>
      </c>
      <c r="K49" s="15">
        <f t="shared" si="4"/>
        <v>148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148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'[1]03'!B52</f>
        <v>0</v>
      </c>
      <c r="C50" s="16">
        <f>'[1]03'!C52</f>
        <v>0</v>
      </c>
      <c r="D50" s="16">
        <f>'[1]03'!D52</f>
        <v>330</v>
      </c>
      <c r="E50" s="16">
        <f>'[1]03'!E52</f>
        <v>0</v>
      </c>
      <c r="F50" s="15">
        <f t="shared" si="6"/>
        <v>330</v>
      </c>
      <c r="G50" s="15">
        <f>'[1]03'!H52</f>
        <v>0</v>
      </c>
      <c r="H50" s="16">
        <f>'[1]03'!I52</f>
        <v>0</v>
      </c>
      <c r="I50" s="16">
        <f>'[1]03'!J52</f>
        <v>148</v>
      </c>
      <c r="J50" s="16">
        <f>'[1]03'!K52</f>
        <v>0</v>
      </c>
      <c r="K50" s="15">
        <f t="shared" si="4"/>
        <v>148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148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'[1]03'!B53</f>
        <v>0</v>
      </c>
      <c r="C51" s="16">
        <f>'[1]03'!C53</f>
        <v>0</v>
      </c>
      <c r="D51" s="16">
        <f>'[1]03'!D53</f>
        <v>330</v>
      </c>
      <c r="E51" s="16">
        <f>'[1]03'!E53</f>
        <v>0</v>
      </c>
      <c r="F51" s="15">
        <f t="shared" si="6"/>
        <v>330</v>
      </c>
      <c r="G51" s="15">
        <f>'[1]03'!H53</f>
        <v>0</v>
      </c>
      <c r="H51" s="16">
        <f>'[1]03'!I53</f>
        <v>0</v>
      </c>
      <c r="I51" s="16">
        <f>'[1]03'!J53</f>
        <v>148</v>
      </c>
      <c r="J51" s="16">
        <f>'[1]03'!K53</f>
        <v>0</v>
      </c>
      <c r="K51" s="15">
        <f t="shared" si="4"/>
        <v>148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148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'[1]03'!B54</f>
        <v>125</v>
      </c>
      <c r="C52" s="16">
        <f>'[1]03'!C54</f>
        <v>0</v>
      </c>
      <c r="D52" s="16">
        <f>'[1]03'!D54</f>
        <v>205</v>
      </c>
      <c r="E52" s="16">
        <f>'[1]03'!E54</f>
        <v>0</v>
      </c>
      <c r="F52" s="15">
        <f t="shared" si="6"/>
        <v>330</v>
      </c>
      <c r="G52" s="15">
        <f>'[1]03'!H54</f>
        <v>125</v>
      </c>
      <c r="H52" s="16">
        <f>'[1]03'!I54</f>
        <v>0</v>
      </c>
      <c r="I52" s="16">
        <f>'[1]03'!J54</f>
        <v>23</v>
      </c>
      <c r="J52" s="16">
        <f>'[1]03'!K54</f>
        <v>0</v>
      </c>
      <c r="K52" s="15">
        <f t="shared" si="4"/>
        <v>148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23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'[1]03'!B55</f>
        <v>125</v>
      </c>
      <c r="C53" s="16">
        <f>'[1]03'!C55</f>
        <v>0</v>
      </c>
      <c r="D53" s="16">
        <f>'[1]03'!D55</f>
        <v>205</v>
      </c>
      <c r="E53" s="16">
        <f>'[1]03'!E55</f>
        <v>0</v>
      </c>
      <c r="F53" s="15">
        <f t="shared" si="6"/>
        <v>330</v>
      </c>
      <c r="G53" s="15">
        <f>'[1]03'!H55</f>
        <v>125</v>
      </c>
      <c r="H53" s="16">
        <f>'[1]03'!I55</f>
        <v>0</v>
      </c>
      <c r="I53" s="16">
        <f>'[1]03'!J55</f>
        <v>23</v>
      </c>
      <c r="J53" s="16">
        <f>'[1]03'!K55</f>
        <v>0</v>
      </c>
      <c r="K53" s="15">
        <f t="shared" si="4"/>
        <v>148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23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'[1]03'!B56</f>
        <v>125</v>
      </c>
      <c r="C54" s="16">
        <f>'[1]03'!C56</f>
        <v>0</v>
      </c>
      <c r="D54" s="16">
        <f>'[1]03'!D56</f>
        <v>205</v>
      </c>
      <c r="E54" s="16">
        <f>'[1]03'!E56</f>
        <v>0</v>
      </c>
      <c r="F54" s="15">
        <f t="shared" si="6"/>
        <v>330</v>
      </c>
      <c r="G54" s="15">
        <f>'[1]03'!H56</f>
        <v>125</v>
      </c>
      <c r="H54" s="16">
        <f>'[1]03'!I56</f>
        <v>0</v>
      </c>
      <c r="I54" s="16">
        <f>'[1]03'!J56</f>
        <v>23</v>
      </c>
      <c r="J54" s="16">
        <f>'[1]03'!K56</f>
        <v>0</v>
      </c>
      <c r="K54" s="15">
        <f t="shared" si="4"/>
        <v>148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23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'[1]03'!B57</f>
        <v>125</v>
      </c>
      <c r="C55" s="16">
        <f>'[1]03'!C57</f>
        <v>0</v>
      </c>
      <c r="D55" s="16">
        <f>'[1]03'!D57</f>
        <v>205</v>
      </c>
      <c r="E55" s="16">
        <f>'[1]03'!E57</f>
        <v>0</v>
      </c>
      <c r="F55" s="15">
        <f t="shared" si="6"/>
        <v>330</v>
      </c>
      <c r="G55" s="15">
        <f>'[1]03'!H57</f>
        <v>125</v>
      </c>
      <c r="H55" s="16">
        <f>'[1]03'!I57</f>
        <v>0</v>
      </c>
      <c r="I55" s="16">
        <f>'[1]03'!J57</f>
        <v>23</v>
      </c>
      <c r="J55" s="16">
        <f>'[1]03'!K57</f>
        <v>0</v>
      </c>
      <c r="K55" s="15">
        <f t="shared" si="4"/>
        <v>148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23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'[1]03'!B58</f>
        <v>125</v>
      </c>
      <c r="C56" s="16">
        <f>'[1]03'!C58</f>
        <v>0</v>
      </c>
      <c r="D56" s="16">
        <f>'[1]03'!D58</f>
        <v>205</v>
      </c>
      <c r="E56" s="16">
        <f>'[1]03'!E58</f>
        <v>0</v>
      </c>
      <c r="F56" s="15">
        <f t="shared" si="6"/>
        <v>330</v>
      </c>
      <c r="G56" s="15">
        <f>'[1]03'!H58</f>
        <v>125</v>
      </c>
      <c r="H56" s="16">
        <f>'[1]03'!I58</f>
        <v>0</v>
      </c>
      <c r="I56" s="16">
        <f>'[1]03'!J58</f>
        <v>23</v>
      </c>
      <c r="J56" s="16">
        <f>'[1]03'!K58</f>
        <v>0</v>
      </c>
      <c r="K56" s="15">
        <f t="shared" si="4"/>
        <v>148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23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'[1]03'!B59</f>
        <v>125</v>
      </c>
      <c r="C57" s="16">
        <f>'[1]03'!C59</f>
        <v>0</v>
      </c>
      <c r="D57" s="16">
        <f>'[1]03'!D59</f>
        <v>205</v>
      </c>
      <c r="E57" s="16">
        <f>'[1]03'!E59</f>
        <v>0</v>
      </c>
      <c r="F57" s="15">
        <f t="shared" si="6"/>
        <v>330</v>
      </c>
      <c r="G57" s="15">
        <f>'[1]03'!H59</f>
        <v>125</v>
      </c>
      <c r="H57" s="16">
        <f>'[1]03'!I59</f>
        <v>0</v>
      </c>
      <c r="I57" s="16">
        <f>'[1]03'!J59</f>
        <v>21</v>
      </c>
      <c r="J57" s="16">
        <f>'[1]03'!K59</f>
        <v>0</v>
      </c>
      <c r="K57" s="15">
        <f t="shared" si="4"/>
        <v>146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21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'[1]03'!B60</f>
        <v>125</v>
      </c>
      <c r="C58" s="16">
        <f>'[1]03'!C60</f>
        <v>0</v>
      </c>
      <c r="D58" s="16">
        <f>'[1]03'!D60</f>
        <v>205</v>
      </c>
      <c r="E58" s="16">
        <f>'[1]03'!E60</f>
        <v>0</v>
      </c>
      <c r="F58" s="15">
        <f t="shared" si="6"/>
        <v>330</v>
      </c>
      <c r="G58" s="15">
        <f>'[1]03'!H60</f>
        <v>125</v>
      </c>
      <c r="H58" s="16">
        <f>'[1]03'!I60</f>
        <v>0</v>
      </c>
      <c r="I58" s="16">
        <f>'[1]03'!J60</f>
        <v>21</v>
      </c>
      <c r="J58" s="16">
        <f>'[1]03'!K60</f>
        <v>0</v>
      </c>
      <c r="K58" s="15">
        <f t="shared" si="4"/>
        <v>146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21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'[1]03'!B61</f>
        <v>125</v>
      </c>
      <c r="C59" s="16">
        <f>'[1]03'!C61</f>
        <v>0</v>
      </c>
      <c r="D59" s="16">
        <f>'[1]03'!D61</f>
        <v>205</v>
      </c>
      <c r="E59" s="16">
        <f>'[1]03'!E61</f>
        <v>0</v>
      </c>
      <c r="F59" s="15">
        <f t="shared" si="6"/>
        <v>330</v>
      </c>
      <c r="G59" s="15">
        <f>'[1]03'!H61</f>
        <v>125</v>
      </c>
      <c r="H59" s="16">
        <f>'[1]03'!I61</f>
        <v>0</v>
      </c>
      <c r="I59" s="16">
        <f>'[1]03'!J61</f>
        <v>21</v>
      </c>
      <c r="J59" s="16">
        <f>'[1]03'!K61</f>
        <v>0</v>
      </c>
      <c r="K59" s="15">
        <f t="shared" si="4"/>
        <v>146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21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'[1]03'!B62</f>
        <v>125</v>
      </c>
      <c r="C60" s="16">
        <f>'[1]03'!C62</f>
        <v>0</v>
      </c>
      <c r="D60" s="16">
        <f>'[1]03'!D62</f>
        <v>205</v>
      </c>
      <c r="E60" s="16">
        <f>'[1]03'!E62</f>
        <v>0</v>
      </c>
      <c r="F60" s="15">
        <f t="shared" si="6"/>
        <v>330</v>
      </c>
      <c r="G60" s="15">
        <f>'[1]03'!H62</f>
        <v>125</v>
      </c>
      <c r="H60" s="16">
        <f>'[1]03'!I62</f>
        <v>0</v>
      </c>
      <c r="I60" s="16">
        <f>'[1]03'!J62</f>
        <v>21</v>
      </c>
      <c r="J60" s="16">
        <f>'[1]03'!K62</f>
        <v>0</v>
      </c>
      <c r="K60" s="15">
        <f t="shared" si="4"/>
        <v>146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21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'[1]03'!B63</f>
        <v>125</v>
      </c>
      <c r="C61" s="16">
        <f>'[1]03'!C63</f>
        <v>0</v>
      </c>
      <c r="D61" s="16">
        <f>'[1]03'!D63</f>
        <v>205</v>
      </c>
      <c r="E61" s="16">
        <f>'[1]03'!E63</f>
        <v>0</v>
      </c>
      <c r="F61" s="15">
        <f t="shared" si="6"/>
        <v>330</v>
      </c>
      <c r="G61" s="15">
        <f>'[1]03'!H63</f>
        <v>125</v>
      </c>
      <c r="H61" s="16">
        <f>'[1]03'!I63</f>
        <v>0</v>
      </c>
      <c r="I61" s="16">
        <f>'[1]03'!J63</f>
        <v>21</v>
      </c>
      <c r="J61" s="16">
        <f>'[1]03'!K63</f>
        <v>0</v>
      </c>
      <c r="K61" s="15">
        <f t="shared" si="4"/>
        <v>146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21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'[1]03'!B64</f>
        <v>125</v>
      </c>
      <c r="C62" s="16">
        <f>'[1]03'!C64</f>
        <v>0</v>
      </c>
      <c r="D62" s="16">
        <f>'[1]03'!D64</f>
        <v>205</v>
      </c>
      <c r="E62" s="16">
        <f>'[1]03'!E64</f>
        <v>0</v>
      </c>
      <c r="F62" s="15">
        <f t="shared" si="6"/>
        <v>330</v>
      </c>
      <c r="G62" s="15">
        <f>'[1]03'!H64</f>
        <v>125</v>
      </c>
      <c r="H62" s="16">
        <f>'[1]03'!I64</f>
        <v>0</v>
      </c>
      <c r="I62" s="16">
        <f>'[1]03'!J64</f>
        <v>21</v>
      </c>
      <c r="J62" s="16">
        <f>'[1]03'!K64</f>
        <v>0</v>
      </c>
      <c r="K62" s="15">
        <f t="shared" si="4"/>
        <v>146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21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'[1]03'!B65</f>
        <v>125</v>
      </c>
      <c r="C63" s="16">
        <f>'[1]03'!C65</f>
        <v>0</v>
      </c>
      <c r="D63" s="16">
        <f>'[1]03'!D65</f>
        <v>205</v>
      </c>
      <c r="E63" s="16">
        <f>'[1]03'!E65</f>
        <v>0</v>
      </c>
      <c r="F63" s="15">
        <f t="shared" si="6"/>
        <v>330</v>
      </c>
      <c r="G63" s="15">
        <f>'[1]03'!H65</f>
        <v>125</v>
      </c>
      <c r="H63" s="16">
        <f>'[1]03'!I65</f>
        <v>0</v>
      </c>
      <c r="I63" s="16">
        <f>'[1]03'!J65</f>
        <v>21</v>
      </c>
      <c r="J63" s="16">
        <f>'[1]03'!K65</f>
        <v>0</v>
      </c>
      <c r="K63" s="15">
        <f t="shared" si="4"/>
        <v>146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21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'[1]03'!B66</f>
        <v>125</v>
      </c>
      <c r="C64" s="16">
        <f>'[1]03'!C66</f>
        <v>0</v>
      </c>
      <c r="D64" s="16">
        <f>'[1]03'!D66</f>
        <v>205</v>
      </c>
      <c r="E64" s="16">
        <f>'[1]03'!E66</f>
        <v>0</v>
      </c>
      <c r="F64" s="15">
        <f t="shared" si="6"/>
        <v>330</v>
      </c>
      <c r="G64" s="15">
        <f>'[1]03'!H66</f>
        <v>125</v>
      </c>
      <c r="H64" s="16">
        <f>'[1]03'!I66</f>
        <v>0</v>
      </c>
      <c r="I64" s="16">
        <f>'[1]03'!J66</f>
        <v>21</v>
      </c>
      <c r="J64" s="16">
        <f>'[1]03'!K66</f>
        <v>0</v>
      </c>
      <c r="K64" s="15">
        <f t="shared" si="4"/>
        <v>146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21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'[1]03'!B67</f>
        <v>125</v>
      </c>
      <c r="C65" s="16">
        <f>'[1]03'!C67</f>
        <v>0</v>
      </c>
      <c r="D65" s="16">
        <f>'[1]03'!D67</f>
        <v>205</v>
      </c>
      <c r="E65" s="16">
        <f>'[1]03'!E67</f>
        <v>0</v>
      </c>
      <c r="F65" s="15">
        <f t="shared" si="6"/>
        <v>330</v>
      </c>
      <c r="G65" s="15">
        <f>'[1]03'!H67</f>
        <v>125</v>
      </c>
      <c r="H65" s="16">
        <f>'[1]03'!I67</f>
        <v>0</v>
      </c>
      <c r="I65" s="16">
        <f>'[1]03'!J67</f>
        <v>21</v>
      </c>
      <c r="J65" s="16">
        <f>'[1]03'!K67</f>
        <v>0</v>
      </c>
      <c r="K65" s="15">
        <f t="shared" si="4"/>
        <v>146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21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'[1]03'!B68</f>
        <v>125</v>
      </c>
      <c r="C66" s="16">
        <f>'[1]03'!C68</f>
        <v>0</v>
      </c>
      <c r="D66" s="16">
        <f>'[1]03'!D68</f>
        <v>205</v>
      </c>
      <c r="E66" s="16">
        <f>'[1]03'!E68</f>
        <v>0</v>
      </c>
      <c r="F66" s="15">
        <f t="shared" si="6"/>
        <v>330</v>
      </c>
      <c r="G66" s="15">
        <f>'[1]03'!H68</f>
        <v>125</v>
      </c>
      <c r="H66" s="16">
        <f>'[1]03'!I68</f>
        <v>0</v>
      </c>
      <c r="I66" s="16">
        <f>'[1]03'!J68</f>
        <v>19</v>
      </c>
      <c r="J66" s="16">
        <f>'[1]03'!K68</f>
        <v>0</v>
      </c>
      <c r="K66" s="15">
        <f t="shared" si="4"/>
        <v>144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19</v>
      </c>
      <c r="P66" s="16">
        <f t="shared" si="10"/>
        <v>0</v>
      </c>
      <c r="Q66" s="17">
        <f t="shared" si="5"/>
        <v>144</v>
      </c>
      <c r="R66" s="17"/>
    </row>
    <row r="67" spans="1:19">
      <c r="A67" s="8" t="s">
        <v>109</v>
      </c>
      <c r="B67" s="15">
        <f>'[1]03'!B69</f>
        <v>125</v>
      </c>
      <c r="C67" s="16">
        <f>'[1]03'!C69</f>
        <v>0</v>
      </c>
      <c r="D67" s="16">
        <f>'[1]03'!D69</f>
        <v>205</v>
      </c>
      <c r="E67" s="16">
        <f>'[1]03'!E69</f>
        <v>0</v>
      </c>
      <c r="F67" s="15">
        <f t="shared" si="6"/>
        <v>330</v>
      </c>
      <c r="G67" s="15">
        <f>'[1]03'!H69</f>
        <v>125</v>
      </c>
      <c r="H67" s="16">
        <f>'[1]03'!I69</f>
        <v>0</v>
      </c>
      <c r="I67" s="16">
        <f>'[1]03'!J69</f>
        <v>19</v>
      </c>
      <c r="J67" s="16">
        <f>'[1]03'!K69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  <c r="R67" s="17"/>
    </row>
    <row r="68" spans="1:19">
      <c r="A68" s="8" t="s">
        <v>110</v>
      </c>
      <c r="B68" s="15">
        <f>'[1]03'!B70</f>
        <v>125</v>
      </c>
      <c r="C68" s="16">
        <f>'[1]03'!C70</f>
        <v>0</v>
      </c>
      <c r="D68" s="16">
        <f>'[1]03'!D70</f>
        <v>205</v>
      </c>
      <c r="E68" s="16">
        <f>'[1]03'!E70</f>
        <v>0</v>
      </c>
      <c r="F68" s="15">
        <f t="shared" si="6"/>
        <v>330</v>
      </c>
      <c r="G68" s="15">
        <f>'[1]03'!H70</f>
        <v>125</v>
      </c>
      <c r="H68" s="16">
        <f>'[1]03'!I70</f>
        <v>0</v>
      </c>
      <c r="I68" s="16">
        <f>'[1]03'!J70</f>
        <v>19</v>
      </c>
      <c r="J68" s="16">
        <f>'[1]03'!K70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19</v>
      </c>
      <c r="P68" s="16">
        <f t="shared" si="14"/>
        <v>0</v>
      </c>
      <c r="Q68" s="17">
        <f t="shared" ref="Q68:Q98" si="16">SUM(M68:P68)</f>
        <v>144</v>
      </c>
      <c r="R68" s="17"/>
    </row>
    <row r="69" spans="1:19">
      <c r="A69" s="8" t="s">
        <v>111</v>
      </c>
      <c r="B69" s="15">
        <f>'[1]03'!B71</f>
        <v>125</v>
      </c>
      <c r="C69" s="16">
        <f>'[1]03'!C71</f>
        <v>0</v>
      </c>
      <c r="D69" s="16">
        <f>'[1]03'!D71</f>
        <v>205</v>
      </c>
      <c r="E69" s="16">
        <f>'[1]03'!E71</f>
        <v>0</v>
      </c>
      <c r="F69" s="15">
        <f t="shared" ref="F69:F98" si="17">SUM(B69:E69)</f>
        <v>330</v>
      </c>
      <c r="G69" s="15">
        <f>'[1]03'!H71</f>
        <v>125</v>
      </c>
      <c r="H69" s="16">
        <f>'[1]03'!I71</f>
        <v>0</v>
      </c>
      <c r="I69" s="16">
        <f>'[1]03'!J71</f>
        <v>19</v>
      </c>
      <c r="J69" s="16">
        <f>'[1]03'!K71</f>
        <v>0</v>
      </c>
      <c r="K69" s="15">
        <f t="shared" si="15"/>
        <v>144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19</v>
      </c>
      <c r="P69" s="16">
        <f t="shared" si="14"/>
        <v>0</v>
      </c>
      <c r="Q69" s="17">
        <f t="shared" si="16"/>
        <v>144</v>
      </c>
      <c r="R69" s="17"/>
      <c r="S69">
        <f>96*4</f>
        <v>384</v>
      </c>
    </row>
    <row r="70" spans="1:19">
      <c r="A70" s="8" t="s">
        <v>112</v>
      </c>
      <c r="B70" s="15">
        <f>'[1]03'!B72</f>
        <v>125</v>
      </c>
      <c r="C70" s="16">
        <f>'[1]03'!C72</f>
        <v>0</v>
      </c>
      <c r="D70" s="16">
        <f>'[1]03'!D72</f>
        <v>205</v>
      </c>
      <c r="E70" s="16">
        <f>'[1]03'!E72</f>
        <v>0</v>
      </c>
      <c r="F70" s="15">
        <f t="shared" si="17"/>
        <v>330</v>
      </c>
      <c r="G70" s="15">
        <f>'[1]03'!H72</f>
        <v>125</v>
      </c>
      <c r="H70" s="16">
        <f>'[1]03'!I72</f>
        <v>0</v>
      </c>
      <c r="I70" s="16">
        <f>'[1]03'!J72</f>
        <v>19</v>
      </c>
      <c r="J70" s="16">
        <f>'[1]03'!K72</f>
        <v>0</v>
      </c>
      <c r="K70" s="15">
        <f t="shared" si="15"/>
        <v>144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19</v>
      </c>
      <c r="P70" s="16">
        <f t="shared" si="14"/>
        <v>0</v>
      </c>
      <c r="Q70" s="17">
        <f t="shared" si="16"/>
        <v>144</v>
      </c>
      <c r="R70" s="17"/>
    </row>
    <row r="71" spans="1:19">
      <c r="A71" s="8" t="s">
        <v>113</v>
      </c>
      <c r="B71" s="15">
        <f>'[1]03'!B73</f>
        <v>125</v>
      </c>
      <c r="C71" s="16">
        <f>'[1]03'!C73</f>
        <v>0</v>
      </c>
      <c r="D71" s="16">
        <f>'[1]03'!D73</f>
        <v>205</v>
      </c>
      <c r="E71" s="16">
        <f>'[1]03'!E73</f>
        <v>0</v>
      </c>
      <c r="F71" s="15">
        <f t="shared" si="17"/>
        <v>330</v>
      </c>
      <c r="G71" s="15">
        <f>'[1]03'!H73</f>
        <v>125</v>
      </c>
      <c r="H71" s="16">
        <f>'[1]03'!I73</f>
        <v>0</v>
      </c>
      <c r="I71" s="16">
        <f>'[1]03'!J73</f>
        <v>19</v>
      </c>
      <c r="J71" s="16">
        <f>'[1]03'!K73</f>
        <v>0</v>
      </c>
      <c r="K71" s="15">
        <f t="shared" si="15"/>
        <v>144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19</v>
      </c>
      <c r="P71" s="16">
        <f t="shared" si="14"/>
        <v>0</v>
      </c>
      <c r="Q71" s="17">
        <f t="shared" si="16"/>
        <v>144</v>
      </c>
      <c r="R71" s="17"/>
    </row>
    <row r="72" spans="1:19">
      <c r="A72" s="8" t="s">
        <v>114</v>
      </c>
      <c r="B72" s="15">
        <f>'[1]03'!B74</f>
        <v>125</v>
      </c>
      <c r="C72" s="16">
        <f>'[1]03'!C74</f>
        <v>0</v>
      </c>
      <c r="D72" s="16">
        <f>'[1]03'!D74</f>
        <v>205</v>
      </c>
      <c r="E72" s="16">
        <f>'[1]03'!E74</f>
        <v>0</v>
      </c>
      <c r="F72" s="15">
        <f t="shared" si="17"/>
        <v>330</v>
      </c>
      <c r="G72" s="15">
        <f>'[1]03'!H74</f>
        <v>125</v>
      </c>
      <c r="H72" s="16">
        <f>'[1]03'!I74</f>
        <v>0</v>
      </c>
      <c r="I72" s="16">
        <f>'[1]03'!J74</f>
        <v>19</v>
      </c>
      <c r="J72" s="16">
        <f>'[1]03'!K74</f>
        <v>0</v>
      </c>
      <c r="K72" s="15">
        <f t="shared" si="15"/>
        <v>144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19</v>
      </c>
      <c r="P72" s="16">
        <f t="shared" si="14"/>
        <v>0</v>
      </c>
      <c r="Q72" s="17">
        <f t="shared" si="16"/>
        <v>144</v>
      </c>
      <c r="R72" s="17"/>
    </row>
    <row r="73" spans="1:19">
      <c r="A73" s="8" t="s">
        <v>115</v>
      </c>
      <c r="B73" s="15">
        <f>'[1]03'!B75</f>
        <v>125</v>
      </c>
      <c r="C73" s="16">
        <f>'[1]03'!C75</f>
        <v>0</v>
      </c>
      <c r="D73" s="16">
        <f>'[1]03'!D75</f>
        <v>205</v>
      </c>
      <c r="E73" s="16">
        <f>'[1]03'!E75</f>
        <v>0</v>
      </c>
      <c r="F73" s="15">
        <f t="shared" si="17"/>
        <v>330</v>
      </c>
      <c r="G73" s="15">
        <f>'[1]03'!H75</f>
        <v>125</v>
      </c>
      <c r="H73" s="16">
        <f>'[1]03'!I75</f>
        <v>0</v>
      </c>
      <c r="I73" s="16">
        <f>'[1]03'!J75</f>
        <v>19</v>
      </c>
      <c r="J73" s="16">
        <f>'[1]03'!K75</f>
        <v>0</v>
      </c>
      <c r="K73" s="15">
        <f t="shared" si="15"/>
        <v>144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19</v>
      </c>
      <c r="P73" s="16">
        <f t="shared" si="14"/>
        <v>0</v>
      </c>
      <c r="Q73" s="17">
        <f t="shared" si="16"/>
        <v>144</v>
      </c>
      <c r="R73" s="17"/>
    </row>
    <row r="74" spans="1:19">
      <c r="A74" s="8" t="s">
        <v>116</v>
      </c>
      <c r="B74" s="15">
        <f>'[1]03'!B76</f>
        <v>125</v>
      </c>
      <c r="C74" s="16">
        <f>'[1]03'!C76</f>
        <v>0</v>
      </c>
      <c r="D74" s="16">
        <f>'[1]03'!D76</f>
        <v>205</v>
      </c>
      <c r="E74" s="16">
        <f>'[1]03'!E76</f>
        <v>0</v>
      </c>
      <c r="F74" s="15">
        <f t="shared" si="17"/>
        <v>330</v>
      </c>
      <c r="G74" s="15">
        <f>'[1]03'!H76</f>
        <v>125</v>
      </c>
      <c r="H74" s="16">
        <f>'[1]03'!I76</f>
        <v>0</v>
      </c>
      <c r="I74" s="16">
        <f>'[1]03'!J76</f>
        <v>19</v>
      </c>
      <c r="J74" s="16">
        <f>'[1]03'!K76</f>
        <v>0</v>
      </c>
      <c r="K74" s="15">
        <f t="shared" si="15"/>
        <v>144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19</v>
      </c>
      <c r="P74" s="16">
        <f t="shared" si="14"/>
        <v>0</v>
      </c>
      <c r="Q74" s="17">
        <f t="shared" si="16"/>
        <v>144</v>
      </c>
      <c r="R74" s="17"/>
    </row>
    <row r="75" spans="1:19">
      <c r="A75" s="8" t="s">
        <v>117</v>
      </c>
      <c r="B75" s="15">
        <f>'[1]03'!B77</f>
        <v>125</v>
      </c>
      <c r="C75" s="16">
        <f>'[1]03'!C77</f>
        <v>0</v>
      </c>
      <c r="D75" s="16">
        <f>'[1]03'!D77</f>
        <v>205</v>
      </c>
      <c r="E75" s="16">
        <f>'[1]03'!E77</f>
        <v>0</v>
      </c>
      <c r="F75" s="15">
        <f t="shared" si="17"/>
        <v>330</v>
      </c>
      <c r="G75" s="15">
        <f>'[1]03'!H77</f>
        <v>125</v>
      </c>
      <c r="H75" s="16">
        <f>'[1]03'!I77</f>
        <v>0</v>
      </c>
      <c r="I75" s="16">
        <f>'[1]03'!J77</f>
        <v>21</v>
      </c>
      <c r="J75" s="16">
        <f>'[1]03'!K77</f>
        <v>0</v>
      </c>
      <c r="K75" s="15">
        <f t="shared" si="15"/>
        <v>146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21</v>
      </c>
      <c r="P75" s="16">
        <f t="shared" si="14"/>
        <v>0</v>
      </c>
      <c r="Q75" s="17">
        <f t="shared" si="16"/>
        <v>146</v>
      </c>
      <c r="R75" s="17"/>
    </row>
    <row r="76" spans="1:19">
      <c r="A76" s="8" t="s">
        <v>118</v>
      </c>
      <c r="B76" s="15">
        <f>'[1]03'!B78</f>
        <v>125</v>
      </c>
      <c r="C76" s="16">
        <f>'[1]03'!C78</f>
        <v>0</v>
      </c>
      <c r="D76" s="16">
        <f>'[1]03'!D78</f>
        <v>205</v>
      </c>
      <c r="E76" s="16">
        <f>'[1]03'!E78</f>
        <v>0</v>
      </c>
      <c r="F76" s="15">
        <f t="shared" si="17"/>
        <v>330</v>
      </c>
      <c r="G76" s="15">
        <f>'[1]03'!H78</f>
        <v>125</v>
      </c>
      <c r="H76" s="16">
        <f>'[1]03'!I78</f>
        <v>0</v>
      </c>
      <c r="I76" s="16">
        <f>'[1]03'!J78</f>
        <v>21</v>
      </c>
      <c r="J76" s="16">
        <f>'[1]03'!K78</f>
        <v>0</v>
      </c>
      <c r="K76" s="15">
        <f t="shared" si="15"/>
        <v>146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21</v>
      </c>
      <c r="P76" s="16">
        <f t="shared" si="14"/>
        <v>0</v>
      </c>
      <c r="Q76" s="17">
        <f t="shared" si="16"/>
        <v>146</v>
      </c>
      <c r="R76" s="17"/>
    </row>
    <row r="77" spans="1:19">
      <c r="A77" s="8" t="s">
        <v>119</v>
      </c>
      <c r="B77" s="15">
        <f>'[1]03'!B79</f>
        <v>125</v>
      </c>
      <c r="C77" s="16">
        <f>'[1]03'!C79</f>
        <v>0</v>
      </c>
      <c r="D77" s="16">
        <f>'[1]03'!D79</f>
        <v>205</v>
      </c>
      <c r="E77" s="16">
        <f>'[1]03'!E79</f>
        <v>0</v>
      </c>
      <c r="F77" s="15">
        <f t="shared" si="17"/>
        <v>330</v>
      </c>
      <c r="G77" s="15">
        <f>'[1]03'!H79</f>
        <v>125</v>
      </c>
      <c r="H77" s="16">
        <f>'[1]03'!I79</f>
        <v>0</v>
      </c>
      <c r="I77" s="16">
        <f>'[1]03'!J79</f>
        <v>21</v>
      </c>
      <c r="J77" s="16">
        <f>'[1]03'!K79</f>
        <v>0</v>
      </c>
      <c r="K77" s="15">
        <f t="shared" si="15"/>
        <v>146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21</v>
      </c>
      <c r="P77" s="16">
        <f t="shared" si="14"/>
        <v>0</v>
      </c>
      <c r="Q77" s="17">
        <f t="shared" si="16"/>
        <v>146</v>
      </c>
      <c r="R77" s="17"/>
    </row>
    <row r="78" spans="1:19">
      <c r="A78" s="8" t="s">
        <v>120</v>
      </c>
      <c r="B78" s="15">
        <f>'[1]03'!B80</f>
        <v>125</v>
      </c>
      <c r="C78" s="16">
        <f>'[1]03'!C80</f>
        <v>0</v>
      </c>
      <c r="D78" s="16">
        <f>'[1]03'!D80</f>
        <v>205</v>
      </c>
      <c r="E78" s="16">
        <f>'[1]03'!E80</f>
        <v>0</v>
      </c>
      <c r="F78" s="15">
        <f t="shared" si="17"/>
        <v>330</v>
      </c>
      <c r="G78" s="15">
        <f>'[1]03'!H80</f>
        <v>125</v>
      </c>
      <c r="H78" s="16">
        <f>'[1]03'!I80</f>
        <v>0</v>
      </c>
      <c r="I78" s="16">
        <f>'[1]03'!J80</f>
        <v>21</v>
      </c>
      <c r="J78" s="16">
        <f>'[1]03'!K80</f>
        <v>0</v>
      </c>
      <c r="K78" s="15">
        <f t="shared" si="15"/>
        <v>146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21</v>
      </c>
      <c r="P78" s="16">
        <f t="shared" si="14"/>
        <v>0</v>
      </c>
      <c r="Q78" s="17">
        <f t="shared" si="16"/>
        <v>146</v>
      </c>
      <c r="R78" s="17"/>
    </row>
    <row r="79" spans="1:19">
      <c r="A79" s="8" t="s">
        <v>121</v>
      </c>
      <c r="B79" s="15">
        <f>'[1]03'!B81</f>
        <v>125</v>
      </c>
      <c r="C79" s="16">
        <f>'[1]03'!C81</f>
        <v>0</v>
      </c>
      <c r="D79" s="16">
        <f>'[1]03'!D81</f>
        <v>205</v>
      </c>
      <c r="E79" s="16">
        <f>'[1]03'!E81</f>
        <v>0</v>
      </c>
      <c r="F79" s="15">
        <f t="shared" si="17"/>
        <v>330</v>
      </c>
      <c r="G79" s="15">
        <f>'[1]03'!H81</f>
        <v>125</v>
      </c>
      <c r="H79" s="16">
        <f>'[1]03'!I81</f>
        <v>0</v>
      </c>
      <c r="I79" s="16">
        <f>'[1]03'!J81</f>
        <v>21</v>
      </c>
      <c r="J79" s="16">
        <f>'[1]03'!K81</f>
        <v>0</v>
      </c>
      <c r="K79" s="15">
        <f t="shared" si="15"/>
        <v>146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21</v>
      </c>
      <c r="P79" s="16">
        <f t="shared" si="14"/>
        <v>0</v>
      </c>
      <c r="Q79" s="17">
        <f t="shared" si="16"/>
        <v>146</v>
      </c>
      <c r="R79" s="17"/>
    </row>
    <row r="80" spans="1:19">
      <c r="A80" s="8" t="s">
        <v>122</v>
      </c>
      <c r="B80" s="15">
        <f>'[1]03'!B82</f>
        <v>125</v>
      </c>
      <c r="C80" s="16">
        <f>'[1]03'!C82</f>
        <v>0</v>
      </c>
      <c r="D80" s="16">
        <f>'[1]03'!D82</f>
        <v>205</v>
      </c>
      <c r="E80" s="16">
        <f>'[1]03'!E82</f>
        <v>0</v>
      </c>
      <c r="F80" s="15">
        <f t="shared" si="17"/>
        <v>330</v>
      </c>
      <c r="G80" s="15">
        <f>'[1]03'!H82</f>
        <v>125</v>
      </c>
      <c r="H80" s="16">
        <f>'[1]03'!I82</f>
        <v>0</v>
      </c>
      <c r="I80" s="16">
        <f>'[1]03'!J82</f>
        <v>21</v>
      </c>
      <c r="J80" s="16">
        <f>'[1]03'!K82</f>
        <v>0</v>
      </c>
      <c r="K80" s="15">
        <f t="shared" si="15"/>
        <v>146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21</v>
      </c>
      <c r="P80" s="16">
        <f t="shared" si="14"/>
        <v>0</v>
      </c>
      <c r="Q80" s="17">
        <f t="shared" si="16"/>
        <v>146</v>
      </c>
      <c r="R80" s="17"/>
    </row>
    <row r="81" spans="1:18">
      <c r="A81" s="8" t="s">
        <v>123</v>
      </c>
      <c r="B81" s="15">
        <f>'[1]03'!B83</f>
        <v>125</v>
      </c>
      <c r="C81" s="16">
        <f>'[1]03'!C83</f>
        <v>0</v>
      </c>
      <c r="D81" s="16">
        <f>'[1]03'!D83</f>
        <v>205</v>
      </c>
      <c r="E81" s="16">
        <f>'[1]03'!E83</f>
        <v>0</v>
      </c>
      <c r="F81" s="15">
        <f t="shared" si="17"/>
        <v>330</v>
      </c>
      <c r="G81" s="15">
        <f>'[1]03'!H83</f>
        <v>125</v>
      </c>
      <c r="H81" s="16">
        <f>'[1]03'!I83</f>
        <v>0</v>
      </c>
      <c r="I81" s="16">
        <f>'[1]03'!J83</f>
        <v>21</v>
      </c>
      <c r="J81" s="16">
        <f>'[1]03'!K83</f>
        <v>0</v>
      </c>
      <c r="K81" s="15">
        <f t="shared" si="15"/>
        <v>146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21</v>
      </c>
      <c r="P81" s="16">
        <f t="shared" si="14"/>
        <v>0</v>
      </c>
      <c r="Q81" s="17">
        <f t="shared" si="16"/>
        <v>146</v>
      </c>
      <c r="R81" s="17"/>
    </row>
    <row r="82" spans="1:18">
      <c r="A82" s="8" t="s">
        <v>124</v>
      </c>
      <c r="B82" s="15">
        <f>'[1]03'!B84</f>
        <v>125</v>
      </c>
      <c r="C82" s="16">
        <f>'[1]03'!C84</f>
        <v>0</v>
      </c>
      <c r="D82" s="16">
        <f>'[1]03'!D84</f>
        <v>205</v>
      </c>
      <c r="E82" s="16">
        <f>'[1]03'!E84</f>
        <v>0</v>
      </c>
      <c r="F82" s="15">
        <f t="shared" si="17"/>
        <v>330</v>
      </c>
      <c r="G82" s="15">
        <f>'[1]03'!H84</f>
        <v>125</v>
      </c>
      <c r="H82" s="16">
        <f>'[1]03'!I84</f>
        <v>0</v>
      </c>
      <c r="I82" s="16">
        <f>'[1]03'!J84</f>
        <v>21</v>
      </c>
      <c r="J82" s="16">
        <f>'[1]03'!K84</f>
        <v>0</v>
      </c>
      <c r="K82" s="15">
        <f t="shared" si="15"/>
        <v>146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21</v>
      </c>
      <c r="P82" s="16">
        <f t="shared" si="14"/>
        <v>0</v>
      </c>
      <c r="Q82" s="17">
        <f t="shared" si="16"/>
        <v>146</v>
      </c>
      <c r="R82" s="17"/>
    </row>
    <row r="83" spans="1:18">
      <c r="A83" s="8" t="s">
        <v>125</v>
      </c>
      <c r="B83" s="15">
        <f>'[1]03'!B85</f>
        <v>125</v>
      </c>
      <c r="C83" s="16">
        <f>'[1]03'!C85</f>
        <v>0</v>
      </c>
      <c r="D83" s="16">
        <f>'[1]03'!D85</f>
        <v>205</v>
      </c>
      <c r="E83" s="16">
        <f>'[1]03'!E85</f>
        <v>0</v>
      </c>
      <c r="F83" s="15">
        <f t="shared" si="17"/>
        <v>330</v>
      </c>
      <c r="G83" s="15">
        <f>'[1]03'!H85</f>
        <v>125</v>
      </c>
      <c r="H83" s="16">
        <f>'[1]03'!I85</f>
        <v>0</v>
      </c>
      <c r="I83" s="16">
        <f>'[1]03'!J85</f>
        <v>21</v>
      </c>
      <c r="J83" s="16">
        <f>'[1]03'!K85</f>
        <v>0</v>
      </c>
      <c r="K83" s="15">
        <f t="shared" si="15"/>
        <v>146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21</v>
      </c>
      <c r="P83" s="16">
        <f t="shared" si="14"/>
        <v>0</v>
      </c>
      <c r="Q83" s="17">
        <f t="shared" si="16"/>
        <v>146</v>
      </c>
      <c r="R83" s="17"/>
    </row>
    <row r="84" spans="1:18">
      <c r="A84" s="8" t="s">
        <v>126</v>
      </c>
      <c r="B84" s="15">
        <f>'[1]03'!B86</f>
        <v>125</v>
      </c>
      <c r="C84" s="16">
        <f>'[1]03'!C86</f>
        <v>0</v>
      </c>
      <c r="D84" s="16">
        <f>'[1]03'!D86</f>
        <v>205</v>
      </c>
      <c r="E84" s="16">
        <f>'[1]03'!E86</f>
        <v>0</v>
      </c>
      <c r="F84" s="15">
        <f t="shared" si="17"/>
        <v>330</v>
      </c>
      <c r="G84" s="15">
        <f>'[1]03'!H86</f>
        <v>125</v>
      </c>
      <c r="H84" s="16">
        <f>'[1]03'!I86</f>
        <v>0</v>
      </c>
      <c r="I84" s="16">
        <f>'[1]03'!J86</f>
        <v>21</v>
      </c>
      <c r="J84" s="16">
        <f>'[1]03'!K86</f>
        <v>0</v>
      </c>
      <c r="K84" s="15">
        <f t="shared" si="15"/>
        <v>146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21</v>
      </c>
      <c r="P84" s="16">
        <f t="shared" si="14"/>
        <v>0</v>
      </c>
      <c r="Q84" s="17">
        <f t="shared" si="16"/>
        <v>146</v>
      </c>
      <c r="R84" s="17"/>
    </row>
    <row r="85" spans="1:18">
      <c r="A85" s="8" t="s">
        <v>127</v>
      </c>
      <c r="B85" s="15">
        <f>'[1]03'!B87</f>
        <v>125</v>
      </c>
      <c r="C85" s="16">
        <f>'[1]03'!C87</f>
        <v>0</v>
      </c>
      <c r="D85" s="16">
        <f>'[1]03'!D87</f>
        <v>205</v>
      </c>
      <c r="E85" s="16">
        <f>'[1]03'!E87</f>
        <v>0</v>
      </c>
      <c r="F85" s="15">
        <f t="shared" si="17"/>
        <v>330</v>
      </c>
      <c r="G85" s="15">
        <f>'[1]03'!H87</f>
        <v>125</v>
      </c>
      <c r="H85" s="16">
        <f>'[1]03'!I87</f>
        <v>0</v>
      </c>
      <c r="I85" s="16">
        <f>'[1]03'!J87</f>
        <v>21</v>
      </c>
      <c r="J85" s="16">
        <f>'[1]03'!K87</f>
        <v>0</v>
      </c>
      <c r="K85" s="15">
        <f t="shared" si="15"/>
        <v>146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21</v>
      </c>
      <c r="P85" s="16">
        <f t="shared" si="14"/>
        <v>0</v>
      </c>
      <c r="Q85" s="17">
        <f t="shared" si="16"/>
        <v>146</v>
      </c>
      <c r="R85" s="17"/>
    </row>
    <row r="86" spans="1:18">
      <c r="A86" s="8" t="s">
        <v>128</v>
      </c>
      <c r="B86" s="15">
        <f>'[1]03'!B88</f>
        <v>125</v>
      </c>
      <c r="C86" s="16">
        <f>'[1]03'!C88</f>
        <v>0</v>
      </c>
      <c r="D86" s="16">
        <f>'[1]03'!D88</f>
        <v>205</v>
      </c>
      <c r="E86" s="16">
        <f>'[1]03'!E88</f>
        <v>0</v>
      </c>
      <c r="F86" s="15">
        <f t="shared" si="17"/>
        <v>330</v>
      </c>
      <c r="G86" s="15">
        <f>'[1]03'!H88</f>
        <v>125</v>
      </c>
      <c r="H86" s="16">
        <f>'[1]03'!I88</f>
        <v>0</v>
      </c>
      <c r="I86" s="16">
        <f>'[1]03'!J88</f>
        <v>21</v>
      </c>
      <c r="J86" s="16">
        <f>'[1]03'!K88</f>
        <v>0</v>
      </c>
      <c r="K86" s="15">
        <f t="shared" si="15"/>
        <v>146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21</v>
      </c>
      <c r="P86" s="16">
        <f t="shared" si="14"/>
        <v>0</v>
      </c>
      <c r="Q86" s="17">
        <f t="shared" si="16"/>
        <v>146</v>
      </c>
      <c r="R86" s="17"/>
    </row>
    <row r="87" spans="1:18">
      <c r="A87" s="8" t="s">
        <v>129</v>
      </c>
      <c r="B87" s="15">
        <f>'[1]03'!B89</f>
        <v>125</v>
      </c>
      <c r="C87" s="16">
        <f>'[1]03'!C89</f>
        <v>0</v>
      </c>
      <c r="D87" s="16">
        <f>'[1]03'!D89</f>
        <v>205</v>
      </c>
      <c r="E87" s="16">
        <f>'[1]03'!E89</f>
        <v>0</v>
      </c>
      <c r="F87" s="15">
        <f t="shared" si="17"/>
        <v>330</v>
      </c>
      <c r="G87" s="15">
        <f>'[1]03'!H89</f>
        <v>125</v>
      </c>
      <c r="H87" s="16">
        <f>'[1]03'!I89</f>
        <v>0</v>
      </c>
      <c r="I87" s="16">
        <f>'[1]03'!J89</f>
        <v>23</v>
      </c>
      <c r="J87" s="16">
        <f>'[1]03'!K89</f>
        <v>0</v>
      </c>
      <c r="K87" s="15">
        <f t="shared" si="15"/>
        <v>148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23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'[1]03'!B90</f>
        <v>125</v>
      </c>
      <c r="C88" s="16">
        <f>'[1]03'!C90</f>
        <v>0</v>
      </c>
      <c r="D88" s="16">
        <f>'[1]03'!D90</f>
        <v>205</v>
      </c>
      <c r="E88" s="16">
        <f>'[1]03'!E90</f>
        <v>0</v>
      </c>
      <c r="F88" s="15">
        <f t="shared" si="17"/>
        <v>330</v>
      </c>
      <c r="G88" s="15">
        <f>'[1]03'!H90</f>
        <v>125</v>
      </c>
      <c r="H88" s="16">
        <f>'[1]03'!I90</f>
        <v>0</v>
      </c>
      <c r="I88" s="16">
        <f>'[1]03'!J90</f>
        <v>23</v>
      </c>
      <c r="J88" s="16">
        <f>'[1]03'!K90</f>
        <v>0</v>
      </c>
      <c r="K88" s="15">
        <f t="shared" si="15"/>
        <v>148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23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'[1]03'!B91</f>
        <v>125</v>
      </c>
      <c r="C89" s="16">
        <f>'[1]03'!C91</f>
        <v>0</v>
      </c>
      <c r="D89" s="16">
        <f>'[1]03'!D91</f>
        <v>205</v>
      </c>
      <c r="E89" s="16">
        <f>'[1]03'!E91</f>
        <v>0</v>
      </c>
      <c r="F89" s="15">
        <f t="shared" si="17"/>
        <v>330</v>
      </c>
      <c r="G89" s="15">
        <f>'[1]03'!H91</f>
        <v>125</v>
      </c>
      <c r="H89" s="16">
        <f>'[1]03'!I91</f>
        <v>0</v>
      </c>
      <c r="I89" s="16">
        <f>'[1]03'!J91</f>
        <v>23</v>
      </c>
      <c r="J89" s="16">
        <f>'[1]03'!K91</f>
        <v>0</v>
      </c>
      <c r="K89" s="15">
        <f t="shared" si="15"/>
        <v>148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23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'[1]03'!B92</f>
        <v>125</v>
      </c>
      <c r="C90" s="16">
        <f>'[1]03'!C92</f>
        <v>0</v>
      </c>
      <c r="D90" s="16">
        <f>'[1]03'!D92</f>
        <v>205</v>
      </c>
      <c r="E90" s="16">
        <f>'[1]03'!E92</f>
        <v>0</v>
      </c>
      <c r="F90" s="15">
        <f t="shared" si="17"/>
        <v>330</v>
      </c>
      <c r="G90" s="15">
        <f>'[1]03'!H92</f>
        <v>125</v>
      </c>
      <c r="H90" s="16">
        <f>'[1]03'!I92</f>
        <v>0</v>
      </c>
      <c r="I90" s="16">
        <f>'[1]03'!J92</f>
        <v>23</v>
      </c>
      <c r="J90" s="16">
        <f>'[1]03'!K92</f>
        <v>0</v>
      </c>
      <c r="K90" s="15">
        <f t="shared" si="15"/>
        <v>148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23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'[1]03'!B93</f>
        <v>125</v>
      </c>
      <c r="C91" s="16">
        <f>'[1]03'!C93</f>
        <v>0</v>
      </c>
      <c r="D91" s="16">
        <f>'[1]03'!D93</f>
        <v>205</v>
      </c>
      <c r="E91" s="16">
        <f>'[1]03'!E93</f>
        <v>0</v>
      </c>
      <c r="F91" s="15">
        <f t="shared" si="17"/>
        <v>330</v>
      </c>
      <c r="G91" s="15">
        <f>'[1]03'!H93</f>
        <v>125</v>
      </c>
      <c r="H91" s="16">
        <f>'[1]03'!I93</f>
        <v>0</v>
      </c>
      <c r="I91" s="16">
        <f>'[1]03'!J93</f>
        <v>23</v>
      </c>
      <c r="J91" s="16">
        <f>'[1]03'!K93</f>
        <v>0</v>
      </c>
      <c r="K91" s="15">
        <f t="shared" si="15"/>
        <v>148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23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'[1]03'!B94</f>
        <v>125</v>
      </c>
      <c r="C92" s="16">
        <f>'[1]03'!C94</f>
        <v>0</v>
      </c>
      <c r="D92" s="16">
        <f>'[1]03'!D94</f>
        <v>205</v>
      </c>
      <c r="E92" s="16">
        <f>'[1]03'!E94</f>
        <v>0</v>
      </c>
      <c r="F92" s="15">
        <f t="shared" si="17"/>
        <v>330</v>
      </c>
      <c r="G92" s="15">
        <f>'[1]03'!H94</f>
        <v>125</v>
      </c>
      <c r="H92" s="16">
        <f>'[1]03'!I94</f>
        <v>0</v>
      </c>
      <c r="I92" s="16">
        <f>'[1]03'!J94</f>
        <v>23</v>
      </c>
      <c r="J92" s="16">
        <f>'[1]03'!K94</f>
        <v>0</v>
      </c>
      <c r="K92" s="15">
        <f t="shared" si="15"/>
        <v>148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23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'[1]03'!B95</f>
        <v>125</v>
      </c>
      <c r="C93" s="16">
        <f>'[1]03'!C95</f>
        <v>0</v>
      </c>
      <c r="D93" s="16">
        <f>'[1]03'!D95</f>
        <v>205</v>
      </c>
      <c r="E93" s="16">
        <f>'[1]03'!E95</f>
        <v>0</v>
      </c>
      <c r="F93" s="15">
        <f t="shared" si="17"/>
        <v>330</v>
      </c>
      <c r="G93" s="15">
        <f>'[1]03'!H95</f>
        <v>125</v>
      </c>
      <c r="H93" s="16">
        <f>'[1]03'!I95</f>
        <v>0</v>
      </c>
      <c r="I93" s="16">
        <f>'[1]03'!J95</f>
        <v>23</v>
      </c>
      <c r="J93" s="16">
        <f>'[1]03'!K95</f>
        <v>0</v>
      </c>
      <c r="K93" s="15">
        <f t="shared" si="15"/>
        <v>148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23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'[1]03'!B96</f>
        <v>125</v>
      </c>
      <c r="C94" s="16">
        <f>'[1]03'!C96</f>
        <v>0</v>
      </c>
      <c r="D94" s="16">
        <f>'[1]03'!D96</f>
        <v>205</v>
      </c>
      <c r="E94" s="16">
        <f>'[1]03'!E96</f>
        <v>0</v>
      </c>
      <c r="F94" s="15">
        <f t="shared" si="17"/>
        <v>330</v>
      </c>
      <c r="G94" s="15">
        <f>'[1]03'!H96</f>
        <v>125</v>
      </c>
      <c r="H94" s="16">
        <f>'[1]03'!I96</f>
        <v>0</v>
      </c>
      <c r="I94" s="16">
        <f>'[1]03'!J96</f>
        <v>23</v>
      </c>
      <c r="J94" s="16">
        <f>'[1]03'!K96</f>
        <v>0</v>
      </c>
      <c r="K94" s="15">
        <f t="shared" si="15"/>
        <v>148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23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'[1]03'!B97</f>
        <v>125</v>
      </c>
      <c r="C95" s="16">
        <f>'[1]03'!C97</f>
        <v>0</v>
      </c>
      <c r="D95" s="16">
        <f>'[1]03'!D97</f>
        <v>205</v>
      </c>
      <c r="E95" s="16">
        <f>'[1]03'!E97</f>
        <v>0</v>
      </c>
      <c r="F95" s="15">
        <f t="shared" si="17"/>
        <v>330</v>
      </c>
      <c r="G95" s="15">
        <f>'[1]03'!H97</f>
        <v>125</v>
      </c>
      <c r="H95" s="16">
        <f>'[1]03'!I97</f>
        <v>0</v>
      </c>
      <c r="I95" s="16">
        <f>'[1]03'!J97</f>
        <v>23</v>
      </c>
      <c r="J95" s="16">
        <f>'[1]03'!K97</f>
        <v>0</v>
      </c>
      <c r="K95" s="15">
        <f t="shared" si="15"/>
        <v>148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23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'[1]03'!B98</f>
        <v>125</v>
      </c>
      <c r="C96" s="16">
        <f>'[1]03'!C98</f>
        <v>0</v>
      </c>
      <c r="D96" s="16">
        <f>'[1]03'!D98</f>
        <v>205</v>
      </c>
      <c r="E96" s="16">
        <f>'[1]03'!E98</f>
        <v>0</v>
      </c>
      <c r="F96" s="15">
        <f t="shared" si="17"/>
        <v>330</v>
      </c>
      <c r="G96" s="15">
        <f>'[1]03'!H98</f>
        <v>125</v>
      </c>
      <c r="H96" s="16">
        <f>'[1]03'!I98</f>
        <v>0</v>
      </c>
      <c r="I96" s="16">
        <f>'[1]03'!J98</f>
        <v>23</v>
      </c>
      <c r="J96" s="16">
        <f>'[1]03'!K98</f>
        <v>0</v>
      </c>
      <c r="K96" s="15">
        <f t="shared" si="15"/>
        <v>148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23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'[1]03'!B99</f>
        <v>125</v>
      </c>
      <c r="C97" s="16">
        <f>'[1]03'!C99</f>
        <v>0</v>
      </c>
      <c r="D97" s="16">
        <f>'[1]03'!D99</f>
        <v>205</v>
      </c>
      <c r="E97" s="16">
        <f>'[1]03'!E99</f>
        <v>0</v>
      </c>
      <c r="F97" s="15">
        <f t="shared" si="17"/>
        <v>330</v>
      </c>
      <c r="G97" s="15">
        <f>'[1]03'!H99</f>
        <v>125</v>
      </c>
      <c r="H97" s="16">
        <f>'[1]03'!I99</f>
        <v>0</v>
      </c>
      <c r="I97" s="16">
        <f>'[1]03'!J99</f>
        <v>23</v>
      </c>
      <c r="J97" s="16">
        <f>'[1]03'!K99</f>
        <v>0</v>
      </c>
      <c r="K97" s="15">
        <f t="shared" si="15"/>
        <v>148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23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'[1]03'!B100</f>
        <v>125</v>
      </c>
      <c r="C98" s="16">
        <f>'[1]03'!C100</f>
        <v>0</v>
      </c>
      <c r="D98" s="16">
        <f>'[1]03'!D100</f>
        <v>205</v>
      </c>
      <c r="E98" s="16">
        <f>'[1]03'!E100</f>
        <v>0</v>
      </c>
      <c r="F98" s="15">
        <f t="shared" si="17"/>
        <v>330</v>
      </c>
      <c r="G98" s="15">
        <f>'[1]03'!H100</f>
        <v>125</v>
      </c>
      <c r="H98" s="16">
        <f>'[1]03'!I100</f>
        <v>0</v>
      </c>
      <c r="I98" s="16">
        <f>'[1]03'!J100</f>
        <v>23</v>
      </c>
      <c r="J98" s="16">
        <f>'[1]03'!K100</f>
        <v>0</v>
      </c>
      <c r="K98" s="15">
        <f t="shared" si="15"/>
        <v>148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23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1.46875</v>
      </c>
      <c r="C99" s="15">
        <f t="shared" si="18"/>
        <v>0</v>
      </c>
      <c r="D99" s="15">
        <f t="shared" si="18"/>
        <v>6.4512499999999999</v>
      </c>
      <c r="E99" s="15">
        <f t="shared" si="18"/>
        <v>0</v>
      </c>
      <c r="F99" s="15">
        <f t="shared" si="18"/>
        <v>7.92</v>
      </c>
      <c r="G99" s="15">
        <f t="shared" si="18"/>
        <v>1.46875</v>
      </c>
      <c r="H99" s="15">
        <f t="shared" si="18"/>
        <v>0</v>
      </c>
      <c r="I99" s="15">
        <f t="shared" si="18"/>
        <v>2.0882499999999999</v>
      </c>
      <c r="J99" s="15">
        <f t="shared" si="18"/>
        <v>0</v>
      </c>
      <c r="K99" s="15">
        <f t="shared" si="18"/>
        <v>3.5569999999999999</v>
      </c>
      <c r="L99" s="15">
        <f t="shared" si="18"/>
        <v>2.4E-2</v>
      </c>
      <c r="M99" s="15">
        <f t="shared" si="18"/>
        <v>1.46875</v>
      </c>
      <c r="N99" s="15">
        <f t="shared" si="18"/>
        <v>0</v>
      </c>
      <c r="O99" s="15">
        <f t="shared" si="18"/>
        <v>2.0882499999999999</v>
      </c>
      <c r="P99" s="15">
        <f t="shared" si="18"/>
        <v>0</v>
      </c>
      <c r="Q99" s="15">
        <f t="shared" si="18"/>
        <v>3.5569999999999999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'[2]03'!B5</f>
        <v>80</v>
      </c>
      <c r="C3" s="201">
        <f>'[2]03'!C5</f>
        <v>0</v>
      </c>
      <c r="D3" s="201">
        <f>'[2]03'!D5</f>
        <v>0</v>
      </c>
      <c r="E3" s="201">
        <f>'[2]03'!E5</f>
        <v>0</v>
      </c>
      <c r="F3" s="15">
        <f>SUM(B3:E3)</f>
        <v>80</v>
      </c>
      <c r="G3" s="200">
        <f>'[2]03'!H5</f>
        <v>37</v>
      </c>
      <c r="H3" s="201">
        <f>'[2]03'!I5</f>
        <v>0</v>
      </c>
      <c r="I3" s="201">
        <f>'[2]03'!J5</f>
        <v>0</v>
      </c>
      <c r="J3" s="201">
        <f>'[2]03'!K5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'[2]03'!B6</f>
        <v>80</v>
      </c>
      <c r="C4" s="201">
        <f>'[2]03'!C6</f>
        <v>0</v>
      </c>
      <c r="D4" s="201">
        <f>'[2]03'!D6</f>
        <v>0</v>
      </c>
      <c r="E4" s="201">
        <f>'[2]03'!E6</f>
        <v>0</v>
      </c>
      <c r="F4" s="15">
        <f>SUM(B4:E4)</f>
        <v>80</v>
      </c>
      <c r="G4" s="200">
        <f>'[2]03'!H6</f>
        <v>37</v>
      </c>
      <c r="H4" s="201">
        <f>'[2]03'!I6</f>
        <v>0</v>
      </c>
      <c r="I4" s="201">
        <f>'[2]03'!J6</f>
        <v>0</v>
      </c>
      <c r="J4" s="201">
        <f>'[2]03'!K6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'[2]03'!B7</f>
        <v>80</v>
      </c>
      <c r="C5" s="201">
        <f>'[2]03'!C7</f>
        <v>0</v>
      </c>
      <c r="D5" s="201">
        <f>'[2]03'!D7</f>
        <v>0</v>
      </c>
      <c r="E5" s="201">
        <f>'[2]03'!E7</f>
        <v>0</v>
      </c>
      <c r="F5" s="15">
        <f t="shared" ref="F5:F68" si="6">SUM(B5:E5)</f>
        <v>80</v>
      </c>
      <c r="G5" s="200">
        <f>'[2]03'!H7</f>
        <v>37</v>
      </c>
      <c r="H5" s="201">
        <f>'[2]03'!I7</f>
        <v>0</v>
      </c>
      <c r="I5" s="201">
        <f>'[2]03'!J7</f>
        <v>0</v>
      </c>
      <c r="J5" s="201">
        <f>'[2]03'!K7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'[2]03'!B8</f>
        <v>80</v>
      </c>
      <c r="C6" s="201">
        <f>'[2]03'!C8</f>
        <v>0</v>
      </c>
      <c r="D6" s="201">
        <f>'[2]03'!D8</f>
        <v>0</v>
      </c>
      <c r="E6" s="201">
        <f>'[2]03'!E8</f>
        <v>0</v>
      </c>
      <c r="F6" s="15">
        <f t="shared" si="6"/>
        <v>80</v>
      </c>
      <c r="G6" s="200">
        <f>'[2]03'!H8</f>
        <v>37</v>
      </c>
      <c r="H6" s="201">
        <f>'[2]03'!I8</f>
        <v>0</v>
      </c>
      <c r="I6" s="201">
        <f>'[2]03'!J8</f>
        <v>0</v>
      </c>
      <c r="J6" s="201">
        <f>'[2]03'!K8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'[2]03'!B9</f>
        <v>80</v>
      </c>
      <c r="C7" s="201">
        <f>'[2]03'!C9</f>
        <v>0</v>
      </c>
      <c r="D7" s="201">
        <f>'[2]03'!D9</f>
        <v>0</v>
      </c>
      <c r="E7" s="201">
        <f>'[2]03'!E9</f>
        <v>0</v>
      </c>
      <c r="F7" s="15">
        <f t="shared" si="6"/>
        <v>80</v>
      </c>
      <c r="G7" s="200">
        <f>'[2]03'!H9</f>
        <v>37</v>
      </c>
      <c r="H7" s="201">
        <f>'[2]03'!I9</f>
        <v>0</v>
      </c>
      <c r="I7" s="201">
        <f>'[2]03'!J9</f>
        <v>0</v>
      </c>
      <c r="J7" s="201">
        <f>'[2]03'!K9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'[2]03'!B10</f>
        <v>80</v>
      </c>
      <c r="C8" s="201">
        <f>'[2]03'!C10</f>
        <v>0</v>
      </c>
      <c r="D8" s="201">
        <f>'[2]03'!D10</f>
        <v>0</v>
      </c>
      <c r="E8" s="201">
        <f>'[2]03'!E10</f>
        <v>0</v>
      </c>
      <c r="F8" s="15">
        <f t="shared" si="6"/>
        <v>80</v>
      </c>
      <c r="G8" s="200">
        <f>'[2]03'!H10</f>
        <v>37</v>
      </c>
      <c r="H8" s="201">
        <f>'[2]03'!I10</f>
        <v>0</v>
      </c>
      <c r="I8" s="201">
        <f>'[2]03'!J10</f>
        <v>0</v>
      </c>
      <c r="J8" s="201">
        <f>'[2]03'!K10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'[2]03'!B11</f>
        <v>80</v>
      </c>
      <c r="C9" s="201">
        <f>'[2]03'!C11</f>
        <v>0</v>
      </c>
      <c r="D9" s="201">
        <f>'[2]03'!D11</f>
        <v>0</v>
      </c>
      <c r="E9" s="201">
        <f>'[2]03'!E11</f>
        <v>0</v>
      </c>
      <c r="F9" s="15">
        <f t="shared" si="6"/>
        <v>80</v>
      </c>
      <c r="G9" s="200">
        <f>'[2]03'!H11</f>
        <v>37</v>
      </c>
      <c r="H9" s="201">
        <f>'[2]03'!I11</f>
        <v>0</v>
      </c>
      <c r="I9" s="201">
        <f>'[2]03'!J11</f>
        <v>0</v>
      </c>
      <c r="J9" s="201">
        <f>'[2]03'!K11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'[2]03'!B12</f>
        <v>80</v>
      </c>
      <c r="C10" s="201">
        <f>'[2]03'!C12</f>
        <v>0</v>
      </c>
      <c r="D10" s="201">
        <f>'[2]03'!D12</f>
        <v>0</v>
      </c>
      <c r="E10" s="201">
        <f>'[2]03'!E12</f>
        <v>0</v>
      </c>
      <c r="F10" s="15">
        <f t="shared" si="6"/>
        <v>80</v>
      </c>
      <c r="G10" s="200">
        <f>'[2]03'!H12</f>
        <v>37</v>
      </c>
      <c r="H10" s="201">
        <f>'[2]03'!I12</f>
        <v>0</v>
      </c>
      <c r="I10" s="201">
        <f>'[2]03'!J12</f>
        <v>0</v>
      </c>
      <c r="J10" s="201">
        <f>'[2]03'!K12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'[2]03'!B13</f>
        <v>80</v>
      </c>
      <c r="C11" s="201">
        <f>'[2]03'!C13</f>
        <v>0</v>
      </c>
      <c r="D11" s="201">
        <f>'[2]03'!D13</f>
        <v>0</v>
      </c>
      <c r="E11" s="201">
        <f>'[2]03'!E13</f>
        <v>0</v>
      </c>
      <c r="F11" s="15">
        <f t="shared" si="6"/>
        <v>80</v>
      </c>
      <c r="G11" s="200">
        <f>'[2]03'!H13</f>
        <v>37</v>
      </c>
      <c r="H11" s="201">
        <f>'[2]03'!I13</f>
        <v>0</v>
      </c>
      <c r="I11" s="201">
        <f>'[2]03'!J13</f>
        <v>0</v>
      </c>
      <c r="J11" s="201">
        <f>'[2]03'!K13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0">
        <f>'[2]03'!B14</f>
        <v>80</v>
      </c>
      <c r="C12" s="201">
        <f>'[2]03'!C14</f>
        <v>0</v>
      </c>
      <c r="D12" s="201">
        <f>'[2]03'!D14</f>
        <v>0</v>
      </c>
      <c r="E12" s="201">
        <f>'[2]03'!E14</f>
        <v>0</v>
      </c>
      <c r="F12" s="15">
        <f t="shared" si="6"/>
        <v>80</v>
      </c>
      <c r="G12" s="200">
        <f>'[2]03'!H14</f>
        <v>37</v>
      </c>
      <c r="H12" s="201">
        <f>'[2]03'!I14</f>
        <v>0</v>
      </c>
      <c r="I12" s="201">
        <f>'[2]03'!J14</f>
        <v>0</v>
      </c>
      <c r="J12" s="201">
        <f>'[2]03'!K14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0">
        <f>'[2]03'!B15</f>
        <v>80</v>
      </c>
      <c r="C13" s="201">
        <f>'[2]03'!C15</f>
        <v>0</v>
      </c>
      <c r="D13" s="201">
        <f>'[2]03'!D15</f>
        <v>0</v>
      </c>
      <c r="E13" s="201">
        <f>'[2]03'!E15</f>
        <v>0</v>
      </c>
      <c r="F13" s="15">
        <f t="shared" si="6"/>
        <v>80</v>
      </c>
      <c r="G13" s="200">
        <f>'[2]03'!H15</f>
        <v>37</v>
      </c>
      <c r="H13" s="201">
        <f>'[2]03'!I15</f>
        <v>0</v>
      </c>
      <c r="I13" s="201">
        <f>'[2]03'!J15</f>
        <v>0</v>
      </c>
      <c r="J13" s="201">
        <f>'[2]03'!K15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0">
        <f>'[2]03'!B16</f>
        <v>80</v>
      </c>
      <c r="C14" s="201">
        <f>'[2]03'!C16</f>
        <v>0</v>
      </c>
      <c r="D14" s="201">
        <f>'[2]03'!D16</f>
        <v>0</v>
      </c>
      <c r="E14" s="201">
        <f>'[2]03'!E16</f>
        <v>0</v>
      </c>
      <c r="F14" s="15">
        <f t="shared" si="6"/>
        <v>80</v>
      </c>
      <c r="G14" s="200">
        <f>'[2]03'!H16</f>
        <v>37</v>
      </c>
      <c r="H14" s="201">
        <f>'[2]03'!I16</f>
        <v>0</v>
      </c>
      <c r="I14" s="201">
        <f>'[2]03'!J16</f>
        <v>0</v>
      </c>
      <c r="J14" s="201">
        <f>'[2]03'!K16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0">
        <f>'[2]03'!B17</f>
        <v>80</v>
      </c>
      <c r="C15" s="201">
        <f>'[2]03'!C17</f>
        <v>0</v>
      </c>
      <c r="D15" s="201">
        <f>'[2]03'!D17</f>
        <v>0</v>
      </c>
      <c r="E15" s="201">
        <f>'[2]03'!E17</f>
        <v>0</v>
      </c>
      <c r="F15" s="15">
        <f t="shared" si="6"/>
        <v>80</v>
      </c>
      <c r="G15" s="200">
        <f>'[2]03'!H17</f>
        <v>37</v>
      </c>
      <c r="H15" s="201">
        <f>'[2]03'!I17</f>
        <v>0</v>
      </c>
      <c r="I15" s="201">
        <f>'[2]03'!J17</f>
        <v>0</v>
      </c>
      <c r="J15" s="201">
        <f>'[2]03'!K17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0">
        <f>'[2]03'!B18</f>
        <v>80</v>
      </c>
      <c r="C16" s="201">
        <f>'[2]03'!C18</f>
        <v>0</v>
      </c>
      <c r="D16" s="201">
        <f>'[2]03'!D18</f>
        <v>0</v>
      </c>
      <c r="E16" s="201">
        <f>'[2]03'!E18</f>
        <v>0</v>
      </c>
      <c r="F16" s="15">
        <f t="shared" si="6"/>
        <v>80</v>
      </c>
      <c r="G16" s="200">
        <f>'[2]03'!H18</f>
        <v>37</v>
      </c>
      <c r="H16" s="201">
        <f>'[2]03'!I18</f>
        <v>0</v>
      </c>
      <c r="I16" s="201">
        <f>'[2]03'!J18</f>
        <v>0</v>
      </c>
      <c r="J16" s="201">
        <f>'[2]03'!K18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0">
        <f>'[2]03'!B19</f>
        <v>80</v>
      </c>
      <c r="C17" s="201">
        <f>'[2]03'!C19</f>
        <v>0</v>
      </c>
      <c r="D17" s="201">
        <f>'[2]03'!D19</f>
        <v>0</v>
      </c>
      <c r="E17" s="201">
        <f>'[2]03'!E19</f>
        <v>0</v>
      </c>
      <c r="F17" s="15">
        <f t="shared" si="6"/>
        <v>80</v>
      </c>
      <c r="G17" s="200">
        <f>'[2]03'!H19</f>
        <v>37</v>
      </c>
      <c r="H17" s="201">
        <f>'[2]03'!I19</f>
        <v>0</v>
      </c>
      <c r="I17" s="201">
        <f>'[2]03'!J19</f>
        <v>0</v>
      </c>
      <c r="J17" s="201">
        <f>'[2]03'!K19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0">
        <f>'[2]03'!B20</f>
        <v>80</v>
      </c>
      <c r="C18" s="201">
        <f>'[2]03'!C20</f>
        <v>0</v>
      </c>
      <c r="D18" s="201">
        <f>'[2]03'!D20</f>
        <v>0</v>
      </c>
      <c r="E18" s="201">
        <f>'[2]03'!E20</f>
        <v>0</v>
      </c>
      <c r="F18" s="15">
        <f t="shared" si="6"/>
        <v>80</v>
      </c>
      <c r="G18" s="200">
        <f>'[2]03'!H20</f>
        <v>37</v>
      </c>
      <c r="H18" s="201">
        <f>'[2]03'!I20</f>
        <v>0</v>
      </c>
      <c r="I18" s="201">
        <f>'[2]03'!J20</f>
        <v>0</v>
      </c>
      <c r="J18" s="201">
        <f>'[2]03'!K20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0">
        <f>'[2]03'!B21</f>
        <v>80</v>
      </c>
      <c r="C19" s="201">
        <f>'[2]03'!C21</f>
        <v>0</v>
      </c>
      <c r="D19" s="201">
        <f>'[2]03'!D21</f>
        <v>0</v>
      </c>
      <c r="E19" s="201">
        <f>'[2]03'!E21</f>
        <v>0</v>
      </c>
      <c r="F19" s="15">
        <f t="shared" si="6"/>
        <v>80</v>
      </c>
      <c r="G19" s="200">
        <f>'[2]03'!H21</f>
        <v>37</v>
      </c>
      <c r="H19" s="201">
        <f>'[2]03'!I21</f>
        <v>0</v>
      </c>
      <c r="I19" s="201">
        <f>'[2]03'!J21</f>
        <v>0</v>
      </c>
      <c r="J19" s="201">
        <f>'[2]03'!K21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0">
        <f>'[2]03'!B22</f>
        <v>80</v>
      </c>
      <c r="C20" s="201">
        <f>'[2]03'!C22</f>
        <v>0</v>
      </c>
      <c r="D20" s="201">
        <f>'[2]03'!D22</f>
        <v>0</v>
      </c>
      <c r="E20" s="201">
        <f>'[2]03'!E22</f>
        <v>0</v>
      </c>
      <c r="F20" s="15">
        <f t="shared" si="6"/>
        <v>80</v>
      </c>
      <c r="G20" s="200">
        <f>'[2]03'!H22</f>
        <v>37</v>
      </c>
      <c r="H20" s="201">
        <f>'[2]03'!I22</f>
        <v>0</v>
      </c>
      <c r="I20" s="201">
        <f>'[2]03'!J22</f>
        <v>0</v>
      </c>
      <c r="J20" s="201">
        <f>'[2]03'!K22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'[2]03'!B23</f>
        <v>80</v>
      </c>
      <c r="C21" s="201">
        <f>'[2]03'!C23</f>
        <v>0</v>
      </c>
      <c r="D21" s="201">
        <f>'[2]03'!D23</f>
        <v>0</v>
      </c>
      <c r="E21" s="201">
        <f>'[2]03'!E23</f>
        <v>0</v>
      </c>
      <c r="F21" s="15">
        <f t="shared" si="6"/>
        <v>80</v>
      </c>
      <c r="G21" s="200">
        <f>'[2]03'!H23</f>
        <v>37</v>
      </c>
      <c r="H21" s="201">
        <f>'[2]03'!I23</f>
        <v>0</v>
      </c>
      <c r="I21" s="201">
        <f>'[2]03'!J23</f>
        <v>0</v>
      </c>
      <c r="J21" s="201">
        <f>'[2]03'!K23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'[2]03'!B24</f>
        <v>80</v>
      </c>
      <c r="C22" s="201">
        <f>'[2]03'!C24</f>
        <v>0</v>
      </c>
      <c r="D22" s="201">
        <f>'[2]03'!D24</f>
        <v>0</v>
      </c>
      <c r="E22" s="201">
        <f>'[2]03'!E24</f>
        <v>0</v>
      </c>
      <c r="F22" s="15">
        <f t="shared" si="6"/>
        <v>80</v>
      </c>
      <c r="G22" s="200">
        <f>'[2]03'!H24</f>
        <v>37</v>
      </c>
      <c r="H22" s="201">
        <f>'[2]03'!I24</f>
        <v>0</v>
      </c>
      <c r="I22" s="201">
        <f>'[2]03'!J24</f>
        <v>0</v>
      </c>
      <c r="J22" s="201">
        <f>'[2]03'!K24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'[2]03'!B25</f>
        <v>80</v>
      </c>
      <c r="C23" s="201">
        <f>'[2]03'!C25</f>
        <v>0</v>
      </c>
      <c r="D23" s="201">
        <f>'[2]03'!D25</f>
        <v>0</v>
      </c>
      <c r="E23" s="201">
        <f>'[2]03'!E25</f>
        <v>0</v>
      </c>
      <c r="F23" s="15">
        <f t="shared" si="6"/>
        <v>80</v>
      </c>
      <c r="G23" s="200">
        <f>'[2]03'!H25</f>
        <v>37</v>
      </c>
      <c r="H23" s="201">
        <f>'[2]03'!I25</f>
        <v>0</v>
      </c>
      <c r="I23" s="201">
        <f>'[2]03'!J25</f>
        <v>0</v>
      </c>
      <c r="J23" s="201">
        <f>'[2]03'!K25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'[2]03'!B26</f>
        <v>80</v>
      </c>
      <c r="C24" s="201">
        <f>'[2]03'!C26</f>
        <v>0</v>
      </c>
      <c r="D24" s="201">
        <f>'[2]03'!D26</f>
        <v>0</v>
      </c>
      <c r="E24" s="201">
        <f>'[2]03'!E26</f>
        <v>0</v>
      </c>
      <c r="F24" s="15">
        <f t="shared" si="6"/>
        <v>80</v>
      </c>
      <c r="G24" s="200">
        <f>'[2]03'!H26</f>
        <v>37</v>
      </c>
      <c r="H24" s="201">
        <f>'[2]03'!I26</f>
        <v>0</v>
      </c>
      <c r="I24" s="201">
        <f>'[2]03'!J26</f>
        <v>0</v>
      </c>
      <c r="J24" s="201">
        <f>'[2]03'!K26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'[2]03'!B27</f>
        <v>80</v>
      </c>
      <c r="C25" s="201">
        <f>'[2]03'!C27</f>
        <v>0</v>
      </c>
      <c r="D25" s="201">
        <f>'[2]03'!D27</f>
        <v>0</v>
      </c>
      <c r="E25" s="201">
        <f>'[2]03'!E27</f>
        <v>0</v>
      </c>
      <c r="F25" s="15">
        <f t="shared" si="6"/>
        <v>80</v>
      </c>
      <c r="G25" s="200">
        <f>'[2]03'!H27</f>
        <v>37</v>
      </c>
      <c r="H25" s="201">
        <f>'[2]03'!I27</f>
        <v>0</v>
      </c>
      <c r="I25" s="201">
        <f>'[2]03'!J27</f>
        <v>0</v>
      </c>
      <c r="J25" s="201">
        <f>'[2]03'!K27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'[2]03'!B28</f>
        <v>80</v>
      </c>
      <c r="C26" s="201">
        <f>'[2]03'!C28</f>
        <v>0</v>
      </c>
      <c r="D26" s="201">
        <f>'[2]03'!D28</f>
        <v>0</v>
      </c>
      <c r="E26" s="201">
        <f>'[2]03'!E28</f>
        <v>0</v>
      </c>
      <c r="F26" s="15">
        <f t="shared" si="6"/>
        <v>80</v>
      </c>
      <c r="G26" s="200">
        <f>'[2]03'!H28</f>
        <v>37</v>
      </c>
      <c r="H26" s="201">
        <f>'[2]03'!I28</f>
        <v>0</v>
      </c>
      <c r="I26" s="201">
        <f>'[2]03'!J28</f>
        <v>0</v>
      </c>
      <c r="J26" s="201">
        <f>'[2]03'!K28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'[2]03'!B29</f>
        <v>80</v>
      </c>
      <c r="C27" s="201">
        <f>'[2]03'!C29</f>
        <v>0</v>
      </c>
      <c r="D27" s="201">
        <f>'[2]03'!D29</f>
        <v>0</v>
      </c>
      <c r="E27" s="201">
        <f>'[2]03'!E29</f>
        <v>0</v>
      </c>
      <c r="F27" s="15">
        <f t="shared" si="6"/>
        <v>80</v>
      </c>
      <c r="G27" s="200">
        <f>'[2]03'!H29</f>
        <v>37</v>
      </c>
      <c r="H27" s="201">
        <f>'[2]03'!I29</f>
        <v>0</v>
      </c>
      <c r="I27" s="201">
        <f>'[2]03'!J29</f>
        <v>0</v>
      </c>
      <c r="J27" s="201">
        <f>'[2]03'!K29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'[2]03'!B30</f>
        <v>80</v>
      </c>
      <c r="C28" s="201">
        <f>'[2]03'!C30</f>
        <v>0</v>
      </c>
      <c r="D28" s="201">
        <f>'[2]03'!D30</f>
        <v>0</v>
      </c>
      <c r="E28" s="201">
        <f>'[2]03'!E30</f>
        <v>0</v>
      </c>
      <c r="F28" s="15">
        <f t="shared" si="6"/>
        <v>80</v>
      </c>
      <c r="G28" s="200">
        <f>'[2]03'!H30</f>
        <v>37</v>
      </c>
      <c r="H28" s="201">
        <f>'[2]03'!I30</f>
        <v>0</v>
      </c>
      <c r="I28" s="201">
        <f>'[2]03'!J30</f>
        <v>0</v>
      </c>
      <c r="J28" s="201">
        <f>'[2]03'!K30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'[2]03'!B31</f>
        <v>80</v>
      </c>
      <c r="C29" s="201">
        <f>'[2]03'!C31</f>
        <v>0</v>
      </c>
      <c r="D29" s="201">
        <f>'[2]03'!D31</f>
        <v>0</v>
      </c>
      <c r="E29" s="201">
        <f>'[2]03'!E31</f>
        <v>0</v>
      </c>
      <c r="F29" s="15">
        <f t="shared" si="6"/>
        <v>80</v>
      </c>
      <c r="G29" s="200">
        <f>'[2]03'!H31</f>
        <v>37</v>
      </c>
      <c r="H29" s="201">
        <f>'[2]03'!I31</f>
        <v>0</v>
      </c>
      <c r="I29" s="201">
        <f>'[2]03'!J31</f>
        <v>0</v>
      </c>
      <c r="J29" s="201">
        <f>'[2]03'!K31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'[2]03'!B32</f>
        <v>80</v>
      </c>
      <c r="C30" s="201">
        <f>'[2]03'!C32</f>
        <v>0</v>
      </c>
      <c r="D30" s="201">
        <f>'[2]03'!D32</f>
        <v>0</v>
      </c>
      <c r="E30" s="201">
        <f>'[2]03'!E32</f>
        <v>0</v>
      </c>
      <c r="F30" s="15">
        <f t="shared" si="6"/>
        <v>80</v>
      </c>
      <c r="G30" s="200">
        <f>'[2]03'!H32</f>
        <v>37</v>
      </c>
      <c r="H30" s="201">
        <f>'[2]03'!I32</f>
        <v>0</v>
      </c>
      <c r="I30" s="201">
        <f>'[2]03'!J32</f>
        <v>0</v>
      </c>
      <c r="J30" s="201">
        <f>'[2]03'!K32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'[2]03'!B33</f>
        <v>80</v>
      </c>
      <c r="C31" s="201">
        <f>'[2]03'!C33</f>
        <v>0</v>
      </c>
      <c r="D31" s="201">
        <f>'[2]03'!D33</f>
        <v>0</v>
      </c>
      <c r="E31" s="201">
        <f>'[2]03'!E33</f>
        <v>0</v>
      </c>
      <c r="F31" s="15">
        <f t="shared" si="6"/>
        <v>80</v>
      </c>
      <c r="G31" s="200">
        <f>'[2]03'!H33</f>
        <v>37</v>
      </c>
      <c r="H31" s="201">
        <f>'[2]03'!I33</f>
        <v>0</v>
      </c>
      <c r="I31" s="201">
        <f>'[2]03'!J33</f>
        <v>0</v>
      </c>
      <c r="J31" s="201">
        <f>'[2]03'!K33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'[2]03'!B34</f>
        <v>80</v>
      </c>
      <c r="C32" s="201">
        <f>'[2]03'!C34</f>
        <v>0</v>
      </c>
      <c r="D32" s="201">
        <f>'[2]03'!D34</f>
        <v>0</v>
      </c>
      <c r="E32" s="201">
        <f>'[2]03'!E34</f>
        <v>0</v>
      </c>
      <c r="F32" s="15">
        <f t="shared" si="6"/>
        <v>80</v>
      </c>
      <c r="G32" s="200">
        <f>'[2]03'!H34</f>
        <v>37</v>
      </c>
      <c r="H32" s="201">
        <f>'[2]03'!I34</f>
        <v>0</v>
      </c>
      <c r="I32" s="201">
        <f>'[2]03'!J34</f>
        <v>0</v>
      </c>
      <c r="J32" s="201">
        <f>'[2]03'!K34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'[2]03'!B35</f>
        <v>80</v>
      </c>
      <c r="C33" s="201">
        <f>'[2]03'!C35</f>
        <v>0</v>
      </c>
      <c r="D33" s="201">
        <f>'[2]03'!D35</f>
        <v>0</v>
      </c>
      <c r="E33" s="201">
        <f>'[2]03'!E35</f>
        <v>0</v>
      </c>
      <c r="F33" s="15">
        <f t="shared" si="6"/>
        <v>80</v>
      </c>
      <c r="G33" s="200">
        <f>'[2]03'!H35</f>
        <v>37</v>
      </c>
      <c r="H33" s="201">
        <f>'[2]03'!I35</f>
        <v>0</v>
      </c>
      <c r="I33" s="201">
        <f>'[2]03'!J35</f>
        <v>0</v>
      </c>
      <c r="J33" s="201">
        <f>'[2]03'!K35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'[2]03'!B36</f>
        <v>80</v>
      </c>
      <c r="C34" s="201">
        <f>'[2]03'!C36</f>
        <v>0</v>
      </c>
      <c r="D34" s="201">
        <f>'[2]03'!D36</f>
        <v>0</v>
      </c>
      <c r="E34" s="201">
        <f>'[2]03'!E36</f>
        <v>0</v>
      </c>
      <c r="F34" s="15">
        <f t="shared" si="6"/>
        <v>80</v>
      </c>
      <c r="G34" s="200">
        <f>'[2]03'!H36</f>
        <v>37</v>
      </c>
      <c r="H34" s="201">
        <f>'[2]03'!I36</f>
        <v>0</v>
      </c>
      <c r="I34" s="201">
        <f>'[2]03'!J36</f>
        <v>0</v>
      </c>
      <c r="J34" s="201">
        <f>'[2]03'!K36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'[2]03'!B37</f>
        <v>80</v>
      </c>
      <c r="C35" s="201">
        <f>'[2]03'!C37</f>
        <v>0</v>
      </c>
      <c r="D35" s="201">
        <f>'[2]03'!D37</f>
        <v>0</v>
      </c>
      <c r="E35" s="201">
        <f>'[2]03'!E37</f>
        <v>0</v>
      </c>
      <c r="F35" s="15">
        <f t="shared" si="6"/>
        <v>80</v>
      </c>
      <c r="G35" s="200">
        <f>'[2]03'!H37</f>
        <v>37</v>
      </c>
      <c r="H35" s="201">
        <f>'[2]03'!I37</f>
        <v>0</v>
      </c>
      <c r="I35" s="201">
        <f>'[2]03'!J37</f>
        <v>0</v>
      </c>
      <c r="J35" s="201">
        <f>'[2]03'!K37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'[2]03'!B38</f>
        <v>80</v>
      </c>
      <c r="C36" s="201">
        <f>'[2]03'!C38</f>
        <v>0</v>
      </c>
      <c r="D36" s="201">
        <f>'[2]03'!D38</f>
        <v>0</v>
      </c>
      <c r="E36" s="201">
        <f>'[2]03'!E38</f>
        <v>0</v>
      </c>
      <c r="F36" s="15">
        <f t="shared" si="6"/>
        <v>80</v>
      </c>
      <c r="G36" s="200">
        <f>'[2]03'!H38</f>
        <v>37</v>
      </c>
      <c r="H36" s="201">
        <f>'[2]03'!I38</f>
        <v>0</v>
      </c>
      <c r="I36" s="201">
        <f>'[2]03'!J38</f>
        <v>0</v>
      </c>
      <c r="J36" s="201">
        <f>'[2]03'!K38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'[2]03'!B39</f>
        <v>40</v>
      </c>
      <c r="C37" s="201">
        <f>'[2]03'!C39</f>
        <v>30</v>
      </c>
      <c r="D37" s="201">
        <f>'[2]03'!D39</f>
        <v>0</v>
      </c>
      <c r="E37" s="201">
        <f>'[2]03'!E39</f>
        <v>0</v>
      </c>
      <c r="F37" s="15">
        <f t="shared" si="6"/>
        <v>70</v>
      </c>
      <c r="G37" s="200">
        <f>'[2]03'!H39</f>
        <v>36</v>
      </c>
      <c r="H37" s="201">
        <f>'[2]03'!I39</f>
        <v>28</v>
      </c>
      <c r="I37" s="201">
        <f>'[2]03'!J39</f>
        <v>0</v>
      </c>
      <c r="J37" s="201">
        <f>'[2]03'!K39</f>
        <v>0</v>
      </c>
      <c r="K37" s="15">
        <f t="shared" si="3"/>
        <v>64</v>
      </c>
      <c r="L37" s="18">
        <f>frq!C37</f>
        <v>1</v>
      </c>
      <c r="M37" s="125">
        <f t="shared" si="4"/>
        <v>35.6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63.6</v>
      </c>
      <c r="R37" s="18">
        <v>0.4</v>
      </c>
      <c r="S37" s="18"/>
    </row>
    <row r="38" spans="1:19">
      <c r="A38" s="8" t="s">
        <v>80</v>
      </c>
      <c r="B38" s="200">
        <f>'[2]03'!B40</f>
        <v>40</v>
      </c>
      <c r="C38" s="201">
        <f>'[2]03'!C40</f>
        <v>30</v>
      </c>
      <c r="D38" s="201">
        <f>'[2]03'!D40</f>
        <v>0</v>
      </c>
      <c r="E38" s="201">
        <f>'[2]03'!E40</f>
        <v>0</v>
      </c>
      <c r="F38" s="15">
        <f t="shared" si="6"/>
        <v>70</v>
      </c>
      <c r="G38" s="200">
        <f>'[2]03'!H40</f>
        <v>36</v>
      </c>
      <c r="H38" s="201">
        <f>'[2]03'!I40</f>
        <v>28</v>
      </c>
      <c r="I38" s="201">
        <f>'[2]03'!J40</f>
        <v>0</v>
      </c>
      <c r="J38" s="201">
        <f>'[2]03'!K40</f>
        <v>0</v>
      </c>
      <c r="K38" s="15">
        <f t="shared" si="3"/>
        <v>64</v>
      </c>
      <c r="L38" s="18">
        <f>frq!C38</f>
        <v>1</v>
      </c>
      <c r="M38" s="125">
        <f t="shared" si="4"/>
        <v>35.6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63.6</v>
      </c>
      <c r="R38" s="18">
        <v>0.4</v>
      </c>
      <c r="S38" s="18"/>
    </row>
    <row r="39" spans="1:19">
      <c r="A39" s="8" t="s">
        <v>81</v>
      </c>
      <c r="B39" s="200">
        <f>'[2]03'!B41</f>
        <v>40</v>
      </c>
      <c r="C39" s="201">
        <f>'[2]03'!C41</f>
        <v>30</v>
      </c>
      <c r="D39" s="201">
        <f>'[2]03'!D41</f>
        <v>0</v>
      </c>
      <c r="E39" s="201">
        <f>'[2]03'!E41</f>
        <v>0</v>
      </c>
      <c r="F39" s="15">
        <f t="shared" si="6"/>
        <v>70</v>
      </c>
      <c r="G39" s="200">
        <f>'[2]03'!H41</f>
        <v>36</v>
      </c>
      <c r="H39" s="201">
        <f>'[2]03'!I41</f>
        <v>28</v>
      </c>
      <c r="I39" s="201">
        <f>'[2]03'!J41</f>
        <v>0</v>
      </c>
      <c r="J39" s="201">
        <f>'[2]03'!K41</f>
        <v>0</v>
      </c>
      <c r="K39" s="15">
        <f t="shared" si="3"/>
        <v>64</v>
      </c>
      <c r="L39" s="18">
        <f>frq!C39</f>
        <v>1</v>
      </c>
      <c r="M39" s="125">
        <f t="shared" si="4"/>
        <v>35.299999999999997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63.3</v>
      </c>
      <c r="R39" s="18">
        <v>0.7</v>
      </c>
      <c r="S39" s="18"/>
    </row>
    <row r="40" spans="1:19">
      <c r="A40" s="8" t="s">
        <v>82</v>
      </c>
      <c r="B40" s="200">
        <f>'[2]03'!B42</f>
        <v>40</v>
      </c>
      <c r="C40" s="201">
        <f>'[2]03'!C42</f>
        <v>30</v>
      </c>
      <c r="D40" s="201">
        <f>'[2]03'!D42</f>
        <v>0</v>
      </c>
      <c r="E40" s="201">
        <f>'[2]03'!E42</f>
        <v>0</v>
      </c>
      <c r="F40" s="15">
        <f t="shared" si="6"/>
        <v>70</v>
      </c>
      <c r="G40" s="200">
        <f>'[2]03'!H42</f>
        <v>35</v>
      </c>
      <c r="H40" s="201">
        <f>'[2]03'!I42</f>
        <v>28</v>
      </c>
      <c r="I40" s="201">
        <f>'[2]03'!J42</f>
        <v>0</v>
      </c>
      <c r="J40" s="201">
        <f>'[2]03'!K42</f>
        <v>0</v>
      </c>
      <c r="K40" s="15">
        <f t="shared" si="3"/>
        <v>63</v>
      </c>
      <c r="L40" s="18">
        <f>frq!C40</f>
        <v>1</v>
      </c>
      <c r="M40" s="125">
        <f t="shared" si="4"/>
        <v>34.299999999999997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62.3</v>
      </c>
      <c r="R40" s="18">
        <v>0.7</v>
      </c>
      <c r="S40" s="18"/>
    </row>
    <row r="41" spans="1:19">
      <c r="A41" s="8" t="s">
        <v>83</v>
      </c>
      <c r="B41" s="200">
        <f>'[2]03'!B43</f>
        <v>40</v>
      </c>
      <c r="C41" s="201">
        <f>'[2]03'!C43</f>
        <v>30</v>
      </c>
      <c r="D41" s="201">
        <f>'[2]03'!D43</f>
        <v>0</v>
      </c>
      <c r="E41" s="201">
        <f>'[2]03'!E43</f>
        <v>0</v>
      </c>
      <c r="F41" s="15">
        <f t="shared" si="6"/>
        <v>70</v>
      </c>
      <c r="G41" s="200">
        <f>'[2]03'!H43</f>
        <v>35</v>
      </c>
      <c r="H41" s="201">
        <f>'[2]03'!I43</f>
        <v>28</v>
      </c>
      <c r="I41" s="201">
        <f>'[2]03'!J43</f>
        <v>0</v>
      </c>
      <c r="J41" s="201">
        <f>'[2]03'!K43</f>
        <v>0</v>
      </c>
      <c r="K41" s="15">
        <f t="shared" si="3"/>
        <v>63</v>
      </c>
      <c r="L41" s="18">
        <f>frq!C41</f>
        <v>1</v>
      </c>
      <c r="M41" s="125">
        <f t="shared" si="4"/>
        <v>34.299999999999997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62.3</v>
      </c>
      <c r="R41" s="18">
        <v>0.7</v>
      </c>
      <c r="S41" s="18"/>
    </row>
    <row r="42" spans="1:19">
      <c r="A42" s="8" t="s">
        <v>84</v>
      </c>
      <c r="B42" s="200">
        <f>'[2]03'!B44</f>
        <v>40</v>
      </c>
      <c r="C42" s="201">
        <f>'[2]03'!C44</f>
        <v>30</v>
      </c>
      <c r="D42" s="201">
        <f>'[2]03'!D44</f>
        <v>0</v>
      </c>
      <c r="E42" s="201">
        <f>'[2]03'!E44</f>
        <v>0</v>
      </c>
      <c r="F42" s="15">
        <f t="shared" si="6"/>
        <v>70</v>
      </c>
      <c r="G42" s="200">
        <f>'[2]03'!H44</f>
        <v>35</v>
      </c>
      <c r="H42" s="201">
        <f>'[2]03'!I44</f>
        <v>28</v>
      </c>
      <c r="I42" s="201">
        <f>'[2]03'!J44</f>
        <v>0</v>
      </c>
      <c r="J42" s="201">
        <f>'[2]03'!K44</f>
        <v>0</v>
      </c>
      <c r="K42" s="15">
        <f t="shared" si="3"/>
        <v>63</v>
      </c>
      <c r="L42" s="18">
        <f>frq!C42</f>
        <v>1</v>
      </c>
      <c r="M42" s="125">
        <f t="shared" si="4"/>
        <v>34.299999999999997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62.3</v>
      </c>
      <c r="R42" s="18">
        <v>0.7</v>
      </c>
      <c r="S42" s="18"/>
    </row>
    <row r="43" spans="1:19">
      <c r="A43" s="8" t="s">
        <v>85</v>
      </c>
      <c r="B43" s="200">
        <f>'[2]03'!B45</f>
        <v>40</v>
      </c>
      <c r="C43" s="201">
        <f>'[2]03'!C45</f>
        <v>30</v>
      </c>
      <c r="D43" s="201">
        <f>'[2]03'!D45</f>
        <v>0</v>
      </c>
      <c r="E43" s="201">
        <f>'[2]03'!E45</f>
        <v>0</v>
      </c>
      <c r="F43" s="15">
        <f t="shared" si="6"/>
        <v>70</v>
      </c>
      <c r="G43" s="200">
        <f>'[2]03'!H45</f>
        <v>35</v>
      </c>
      <c r="H43" s="201">
        <f>'[2]03'!I45</f>
        <v>28</v>
      </c>
      <c r="I43" s="201">
        <f>'[2]03'!J45</f>
        <v>0</v>
      </c>
      <c r="J43" s="201">
        <f>'[2]03'!K45</f>
        <v>0</v>
      </c>
      <c r="K43" s="15">
        <f t="shared" si="3"/>
        <v>63</v>
      </c>
      <c r="L43" s="18">
        <f>frq!C43</f>
        <v>1</v>
      </c>
      <c r="M43" s="125">
        <f t="shared" si="4"/>
        <v>34.299999999999997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62.3</v>
      </c>
      <c r="R43" s="18">
        <v>0.7</v>
      </c>
      <c r="S43" s="18"/>
    </row>
    <row r="44" spans="1:19">
      <c r="A44" s="8" t="s">
        <v>86</v>
      </c>
      <c r="B44" s="200">
        <f>'[2]03'!B46</f>
        <v>40</v>
      </c>
      <c r="C44" s="201">
        <f>'[2]03'!C46</f>
        <v>30</v>
      </c>
      <c r="D44" s="201">
        <f>'[2]03'!D46</f>
        <v>0</v>
      </c>
      <c r="E44" s="201">
        <f>'[2]03'!E46</f>
        <v>0</v>
      </c>
      <c r="F44" s="15">
        <f t="shared" si="6"/>
        <v>70</v>
      </c>
      <c r="G44" s="200">
        <f>'[2]03'!H46</f>
        <v>35</v>
      </c>
      <c r="H44" s="201">
        <f>'[2]03'!I46</f>
        <v>28</v>
      </c>
      <c r="I44" s="201">
        <f>'[2]03'!J46</f>
        <v>0</v>
      </c>
      <c r="J44" s="201">
        <f>'[2]03'!K46</f>
        <v>0</v>
      </c>
      <c r="K44" s="15">
        <f t="shared" si="3"/>
        <v>63</v>
      </c>
      <c r="L44" s="18">
        <f>frq!C44</f>
        <v>1</v>
      </c>
      <c r="M44" s="125">
        <f t="shared" si="4"/>
        <v>34.299999999999997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62.3</v>
      </c>
      <c r="R44" s="18">
        <v>0.7</v>
      </c>
      <c r="S44" s="18"/>
    </row>
    <row r="45" spans="1:19">
      <c r="A45" s="8" t="s">
        <v>87</v>
      </c>
      <c r="B45" s="200">
        <f>'[2]03'!B47</f>
        <v>40</v>
      </c>
      <c r="C45" s="201">
        <f>'[2]03'!C47</f>
        <v>30</v>
      </c>
      <c r="D45" s="201">
        <f>'[2]03'!D47</f>
        <v>0</v>
      </c>
      <c r="E45" s="201">
        <f>'[2]03'!E47</f>
        <v>0</v>
      </c>
      <c r="F45" s="15">
        <f t="shared" si="6"/>
        <v>70</v>
      </c>
      <c r="G45" s="200">
        <f>'[2]03'!H47</f>
        <v>35</v>
      </c>
      <c r="H45" s="201">
        <f>'[2]03'!I47</f>
        <v>28</v>
      </c>
      <c r="I45" s="201">
        <f>'[2]03'!J47</f>
        <v>0</v>
      </c>
      <c r="J45" s="201">
        <f>'[2]03'!K47</f>
        <v>0</v>
      </c>
      <c r="K45" s="15">
        <f t="shared" si="3"/>
        <v>63</v>
      </c>
      <c r="L45" s="18">
        <f>frq!C45</f>
        <v>1</v>
      </c>
      <c r="M45" s="125">
        <f t="shared" si="4"/>
        <v>34.299999999999997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62.3</v>
      </c>
      <c r="R45" s="18">
        <v>0.7</v>
      </c>
      <c r="S45" s="18"/>
    </row>
    <row r="46" spans="1:19">
      <c r="A46" s="8" t="s">
        <v>88</v>
      </c>
      <c r="B46" s="200">
        <f>'[2]03'!B48</f>
        <v>40</v>
      </c>
      <c r="C46" s="201">
        <f>'[2]03'!C48</f>
        <v>30</v>
      </c>
      <c r="D46" s="201">
        <f>'[2]03'!D48</f>
        <v>0</v>
      </c>
      <c r="E46" s="201">
        <f>'[2]03'!E48</f>
        <v>0</v>
      </c>
      <c r="F46" s="15">
        <f t="shared" si="6"/>
        <v>70</v>
      </c>
      <c r="G46" s="200">
        <f>'[2]03'!H48</f>
        <v>35</v>
      </c>
      <c r="H46" s="201">
        <f>'[2]03'!I48</f>
        <v>22</v>
      </c>
      <c r="I46" s="201">
        <f>'[2]03'!J48</f>
        <v>0</v>
      </c>
      <c r="J46" s="201">
        <f>'[2]03'!K48</f>
        <v>0</v>
      </c>
      <c r="K46" s="15">
        <f t="shared" si="3"/>
        <v>57</v>
      </c>
      <c r="L46" s="18">
        <f>frq!C46</f>
        <v>1</v>
      </c>
      <c r="M46" s="125">
        <f t="shared" si="4"/>
        <v>34.299999999999997</v>
      </c>
      <c r="N46" s="16">
        <f t="shared" si="7"/>
        <v>22</v>
      </c>
      <c r="O46" s="16">
        <f t="shared" si="8"/>
        <v>0</v>
      </c>
      <c r="P46" s="16">
        <f t="shared" si="9"/>
        <v>0</v>
      </c>
      <c r="Q46" s="17">
        <f t="shared" si="5"/>
        <v>56.3</v>
      </c>
      <c r="R46" s="18">
        <v>0.7</v>
      </c>
      <c r="S46" s="18"/>
    </row>
    <row r="47" spans="1:19">
      <c r="A47" s="8" t="s">
        <v>89</v>
      </c>
      <c r="B47" s="200">
        <f>'[2]03'!B49</f>
        <v>40</v>
      </c>
      <c r="C47" s="201">
        <f>'[2]03'!C49</f>
        <v>30</v>
      </c>
      <c r="D47" s="201">
        <f>'[2]03'!D49</f>
        <v>0</v>
      </c>
      <c r="E47" s="201">
        <f>'[2]03'!E49</f>
        <v>0</v>
      </c>
      <c r="F47" s="15">
        <f t="shared" si="6"/>
        <v>70</v>
      </c>
      <c r="G47" s="200">
        <f>'[2]03'!H49</f>
        <v>35</v>
      </c>
      <c r="H47" s="201">
        <f>'[2]03'!I49</f>
        <v>22</v>
      </c>
      <c r="I47" s="201">
        <f>'[2]03'!J49</f>
        <v>0</v>
      </c>
      <c r="J47" s="201">
        <f>'[2]03'!K49</f>
        <v>0</v>
      </c>
      <c r="K47" s="15">
        <f t="shared" si="3"/>
        <v>57</v>
      </c>
      <c r="L47" s="18">
        <f>frq!C47</f>
        <v>1</v>
      </c>
      <c r="M47" s="125">
        <f t="shared" si="4"/>
        <v>34.299999999999997</v>
      </c>
      <c r="N47" s="16">
        <f t="shared" si="7"/>
        <v>22</v>
      </c>
      <c r="O47" s="16">
        <f t="shared" si="8"/>
        <v>0</v>
      </c>
      <c r="P47" s="16">
        <f t="shared" si="9"/>
        <v>0</v>
      </c>
      <c r="Q47" s="17">
        <f t="shared" si="5"/>
        <v>56.3</v>
      </c>
      <c r="R47" s="18">
        <v>0.7</v>
      </c>
      <c r="S47" s="18"/>
    </row>
    <row r="48" spans="1:19">
      <c r="A48" s="8" t="s">
        <v>90</v>
      </c>
      <c r="B48" s="200">
        <f>'[2]03'!B50</f>
        <v>40</v>
      </c>
      <c r="C48" s="201">
        <f>'[2]03'!C50</f>
        <v>30</v>
      </c>
      <c r="D48" s="201">
        <f>'[2]03'!D50</f>
        <v>0</v>
      </c>
      <c r="E48" s="201">
        <f>'[2]03'!E50</f>
        <v>0</v>
      </c>
      <c r="F48" s="15">
        <f t="shared" si="6"/>
        <v>70</v>
      </c>
      <c r="G48" s="200">
        <f>'[2]03'!H50</f>
        <v>35</v>
      </c>
      <c r="H48" s="201">
        <f>'[2]03'!I50</f>
        <v>22</v>
      </c>
      <c r="I48" s="201">
        <f>'[2]03'!J50</f>
        <v>0</v>
      </c>
      <c r="J48" s="201">
        <f>'[2]03'!K50</f>
        <v>0</v>
      </c>
      <c r="K48" s="15">
        <f t="shared" si="3"/>
        <v>57</v>
      </c>
      <c r="L48" s="18">
        <f>frq!C48</f>
        <v>1</v>
      </c>
      <c r="M48" s="125">
        <f t="shared" si="4"/>
        <v>34.299999999999997</v>
      </c>
      <c r="N48" s="16">
        <f t="shared" si="7"/>
        <v>22</v>
      </c>
      <c r="O48" s="16">
        <f t="shared" si="8"/>
        <v>0</v>
      </c>
      <c r="P48" s="16">
        <f t="shared" si="9"/>
        <v>0</v>
      </c>
      <c r="Q48" s="17">
        <f t="shared" si="5"/>
        <v>56.3</v>
      </c>
      <c r="R48" s="18">
        <v>0.7</v>
      </c>
      <c r="S48" s="18"/>
    </row>
    <row r="49" spans="1:19">
      <c r="A49" s="8" t="s">
        <v>91</v>
      </c>
      <c r="B49" s="200">
        <f>'[2]03'!B51</f>
        <v>40</v>
      </c>
      <c r="C49" s="201">
        <f>'[2]03'!C51</f>
        <v>30</v>
      </c>
      <c r="D49" s="201">
        <f>'[2]03'!D51</f>
        <v>0</v>
      </c>
      <c r="E49" s="201">
        <f>'[2]03'!E51</f>
        <v>0</v>
      </c>
      <c r="F49" s="15">
        <f t="shared" si="6"/>
        <v>70</v>
      </c>
      <c r="G49" s="200">
        <f>'[2]03'!H51</f>
        <v>35</v>
      </c>
      <c r="H49" s="201">
        <f>'[2]03'!I51</f>
        <v>22</v>
      </c>
      <c r="I49" s="201">
        <f>'[2]03'!J51</f>
        <v>0</v>
      </c>
      <c r="J49" s="201">
        <f>'[2]03'!K51</f>
        <v>0</v>
      </c>
      <c r="K49" s="15">
        <f t="shared" si="3"/>
        <v>57</v>
      </c>
      <c r="L49" s="18">
        <f>frq!C49</f>
        <v>1</v>
      </c>
      <c r="M49" s="125">
        <f t="shared" si="4"/>
        <v>34.299999999999997</v>
      </c>
      <c r="N49" s="16">
        <f t="shared" si="7"/>
        <v>22</v>
      </c>
      <c r="O49" s="16">
        <f t="shared" si="8"/>
        <v>0</v>
      </c>
      <c r="P49" s="16">
        <f t="shared" si="9"/>
        <v>0</v>
      </c>
      <c r="Q49" s="17">
        <f t="shared" si="5"/>
        <v>56.3</v>
      </c>
      <c r="R49" s="18">
        <v>0.7</v>
      </c>
      <c r="S49" s="18"/>
    </row>
    <row r="50" spans="1:19">
      <c r="A50" s="8" t="s">
        <v>92</v>
      </c>
      <c r="B50" s="200">
        <f>'[2]03'!B52</f>
        <v>40</v>
      </c>
      <c r="C50" s="201">
        <f>'[2]03'!C52</f>
        <v>30</v>
      </c>
      <c r="D50" s="201">
        <f>'[2]03'!D52</f>
        <v>0</v>
      </c>
      <c r="E50" s="201">
        <f>'[2]03'!E52</f>
        <v>0</v>
      </c>
      <c r="F50" s="15">
        <f t="shared" si="6"/>
        <v>70</v>
      </c>
      <c r="G50" s="200">
        <f>'[2]03'!H52</f>
        <v>35</v>
      </c>
      <c r="H50" s="201">
        <f>'[2]03'!I52</f>
        <v>22</v>
      </c>
      <c r="I50" s="201">
        <f>'[2]03'!J52</f>
        <v>0</v>
      </c>
      <c r="J50" s="201">
        <f>'[2]03'!K52</f>
        <v>0</v>
      </c>
      <c r="K50" s="15">
        <f t="shared" si="3"/>
        <v>57</v>
      </c>
      <c r="L50" s="18">
        <f>frq!C50</f>
        <v>1</v>
      </c>
      <c r="M50" s="125">
        <f t="shared" si="4"/>
        <v>34.299999999999997</v>
      </c>
      <c r="N50" s="16">
        <f t="shared" si="7"/>
        <v>22</v>
      </c>
      <c r="O50" s="16">
        <f t="shared" si="8"/>
        <v>0</v>
      </c>
      <c r="P50" s="16">
        <f t="shared" si="9"/>
        <v>0</v>
      </c>
      <c r="Q50" s="17">
        <f t="shared" si="5"/>
        <v>56.3</v>
      </c>
      <c r="R50" s="18">
        <v>0.7</v>
      </c>
      <c r="S50" s="18"/>
    </row>
    <row r="51" spans="1:19">
      <c r="A51" s="8" t="s">
        <v>93</v>
      </c>
      <c r="B51" s="200">
        <f>'[2]03'!B53</f>
        <v>40</v>
      </c>
      <c r="C51" s="201">
        <f>'[2]03'!C53</f>
        <v>30</v>
      </c>
      <c r="D51" s="201">
        <f>'[2]03'!D53</f>
        <v>0</v>
      </c>
      <c r="E51" s="201">
        <f>'[2]03'!E53</f>
        <v>0</v>
      </c>
      <c r="F51" s="15">
        <f t="shared" si="6"/>
        <v>70</v>
      </c>
      <c r="G51" s="200">
        <f>'[2]03'!H53</f>
        <v>34</v>
      </c>
      <c r="H51" s="201">
        <f>'[2]03'!I53</f>
        <v>22</v>
      </c>
      <c r="I51" s="201">
        <f>'[2]03'!J53</f>
        <v>0</v>
      </c>
      <c r="J51" s="201">
        <f>'[2]03'!K53</f>
        <v>0</v>
      </c>
      <c r="K51" s="15">
        <f t="shared" si="3"/>
        <v>56</v>
      </c>
      <c r="L51" s="18">
        <f>frq!C51</f>
        <v>1</v>
      </c>
      <c r="M51" s="125">
        <f t="shared" si="4"/>
        <v>33.299999999999997</v>
      </c>
      <c r="N51" s="16">
        <f t="shared" si="7"/>
        <v>22</v>
      </c>
      <c r="O51" s="16">
        <f t="shared" si="8"/>
        <v>0</v>
      </c>
      <c r="P51" s="16">
        <f t="shared" si="9"/>
        <v>0</v>
      </c>
      <c r="Q51" s="17">
        <f t="shared" si="5"/>
        <v>55.3</v>
      </c>
      <c r="R51" s="18">
        <v>0.7</v>
      </c>
      <c r="S51" s="18"/>
    </row>
    <row r="52" spans="1:19">
      <c r="A52" s="8" t="s">
        <v>94</v>
      </c>
      <c r="B52" s="200">
        <f>'[2]03'!B54</f>
        <v>40</v>
      </c>
      <c r="C52" s="201">
        <f>'[2]03'!C54</f>
        <v>30</v>
      </c>
      <c r="D52" s="201">
        <f>'[2]03'!D54</f>
        <v>0</v>
      </c>
      <c r="E52" s="201">
        <f>'[2]03'!E54</f>
        <v>0</v>
      </c>
      <c r="F52" s="15">
        <f t="shared" si="6"/>
        <v>70</v>
      </c>
      <c r="G52" s="200">
        <f>'[2]03'!H54</f>
        <v>34</v>
      </c>
      <c r="H52" s="201">
        <f>'[2]03'!I54</f>
        <v>22</v>
      </c>
      <c r="I52" s="201">
        <f>'[2]03'!J54</f>
        <v>0</v>
      </c>
      <c r="J52" s="201">
        <f>'[2]03'!K54</f>
        <v>0</v>
      </c>
      <c r="K52" s="15">
        <f t="shared" si="3"/>
        <v>56</v>
      </c>
      <c r="L52" s="18">
        <f>frq!C52</f>
        <v>1</v>
      </c>
      <c r="M52" s="125">
        <f t="shared" si="4"/>
        <v>33.299999999999997</v>
      </c>
      <c r="N52" s="16">
        <f t="shared" si="7"/>
        <v>22</v>
      </c>
      <c r="O52" s="16">
        <f t="shared" si="8"/>
        <v>0</v>
      </c>
      <c r="P52" s="16">
        <f t="shared" si="9"/>
        <v>0</v>
      </c>
      <c r="Q52" s="17">
        <f t="shared" si="5"/>
        <v>55.3</v>
      </c>
      <c r="R52" s="18">
        <v>0.7</v>
      </c>
      <c r="S52" s="18"/>
    </row>
    <row r="53" spans="1:19">
      <c r="A53" s="8" t="s">
        <v>95</v>
      </c>
      <c r="B53" s="200">
        <f>'[2]03'!B55</f>
        <v>40</v>
      </c>
      <c r="C53" s="201">
        <f>'[2]03'!C55</f>
        <v>30</v>
      </c>
      <c r="D53" s="201">
        <f>'[2]03'!D55</f>
        <v>0</v>
      </c>
      <c r="E53" s="201">
        <f>'[2]03'!E55</f>
        <v>0</v>
      </c>
      <c r="F53" s="15">
        <f t="shared" si="6"/>
        <v>70</v>
      </c>
      <c r="G53" s="200">
        <f>'[2]03'!H55</f>
        <v>34</v>
      </c>
      <c r="H53" s="201">
        <f>'[2]03'!I55</f>
        <v>22</v>
      </c>
      <c r="I53" s="201">
        <f>'[2]03'!J55</f>
        <v>0</v>
      </c>
      <c r="J53" s="201">
        <f>'[2]03'!K55</f>
        <v>0</v>
      </c>
      <c r="K53" s="15">
        <f t="shared" si="3"/>
        <v>56</v>
      </c>
      <c r="L53" s="18">
        <f>frq!C53</f>
        <v>1</v>
      </c>
      <c r="M53" s="125">
        <f t="shared" si="4"/>
        <v>33.299999999999997</v>
      </c>
      <c r="N53" s="16">
        <f t="shared" si="7"/>
        <v>22</v>
      </c>
      <c r="O53" s="16">
        <f t="shared" si="8"/>
        <v>0</v>
      </c>
      <c r="P53" s="16">
        <f t="shared" si="9"/>
        <v>0</v>
      </c>
      <c r="Q53" s="17">
        <f t="shared" si="5"/>
        <v>55.3</v>
      </c>
      <c r="R53" s="18">
        <v>0.7</v>
      </c>
      <c r="S53" s="18"/>
    </row>
    <row r="54" spans="1:19">
      <c r="A54" s="8" t="s">
        <v>96</v>
      </c>
      <c r="B54" s="200">
        <f>'[2]03'!B56</f>
        <v>40</v>
      </c>
      <c r="C54" s="201">
        <f>'[2]03'!C56</f>
        <v>30</v>
      </c>
      <c r="D54" s="201">
        <f>'[2]03'!D56</f>
        <v>0</v>
      </c>
      <c r="E54" s="201">
        <f>'[2]03'!E56</f>
        <v>0</v>
      </c>
      <c r="F54" s="15">
        <f t="shared" si="6"/>
        <v>70</v>
      </c>
      <c r="G54" s="200">
        <f>'[2]03'!H56</f>
        <v>34</v>
      </c>
      <c r="H54" s="201">
        <f>'[2]03'!I56</f>
        <v>22</v>
      </c>
      <c r="I54" s="201">
        <f>'[2]03'!J56</f>
        <v>0</v>
      </c>
      <c r="J54" s="201">
        <f>'[2]03'!K56</f>
        <v>0</v>
      </c>
      <c r="K54" s="15">
        <f t="shared" si="3"/>
        <v>56</v>
      </c>
      <c r="L54" s="18">
        <f>frq!C54</f>
        <v>1</v>
      </c>
      <c r="M54" s="125">
        <f t="shared" si="4"/>
        <v>33.299999999999997</v>
      </c>
      <c r="N54" s="16">
        <f t="shared" si="7"/>
        <v>22</v>
      </c>
      <c r="O54" s="16">
        <f t="shared" si="8"/>
        <v>0</v>
      </c>
      <c r="P54" s="16">
        <f t="shared" si="9"/>
        <v>0</v>
      </c>
      <c r="Q54" s="17">
        <f t="shared" si="5"/>
        <v>55.3</v>
      </c>
      <c r="R54" s="18">
        <v>0.7</v>
      </c>
      <c r="S54" s="18"/>
    </row>
    <row r="55" spans="1:19">
      <c r="A55" s="8" t="s">
        <v>97</v>
      </c>
      <c r="B55" s="200">
        <f>'[2]03'!B57</f>
        <v>80</v>
      </c>
      <c r="C55" s="201">
        <f>'[2]03'!C57</f>
        <v>0</v>
      </c>
      <c r="D55" s="201">
        <f>'[2]03'!D57</f>
        <v>0</v>
      </c>
      <c r="E55" s="201">
        <f>'[2]03'!E57</f>
        <v>0</v>
      </c>
      <c r="F55" s="15">
        <f t="shared" si="6"/>
        <v>80</v>
      </c>
      <c r="G55" s="200">
        <f>'[2]03'!H57</f>
        <v>34</v>
      </c>
      <c r="H55" s="201">
        <f>'[2]03'!I57</f>
        <v>0</v>
      </c>
      <c r="I55" s="201">
        <f>'[2]03'!J57</f>
        <v>0</v>
      </c>
      <c r="J55" s="201">
        <f>'[2]03'!K57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'[2]03'!B58</f>
        <v>80</v>
      </c>
      <c r="C56" s="201">
        <f>'[2]03'!C58</f>
        <v>0</v>
      </c>
      <c r="D56" s="201">
        <f>'[2]03'!D58</f>
        <v>0</v>
      </c>
      <c r="E56" s="201">
        <f>'[2]03'!E58</f>
        <v>0</v>
      </c>
      <c r="F56" s="15">
        <f t="shared" si="6"/>
        <v>80</v>
      </c>
      <c r="G56" s="200">
        <f>'[2]03'!H58</f>
        <v>34</v>
      </c>
      <c r="H56" s="201">
        <f>'[2]03'!I58</f>
        <v>0</v>
      </c>
      <c r="I56" s="201">
        <f>'[2]03'!J58</f>
        <v>0</v>
      </c>
      <c r="J56" s="201">
        <f>'[2]03'!K58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'[2]03'!B59</f>
        <v>80</v>
      </c>
      <c r="C57" s="201">
        <f>'[2]03'!C59</f>
        <v>0</v>
      </c>
      <c r="D57" s="201">
        <f>'[2]03'!D59</f>
        <v>0</v>
      </c>
      <c r="E57" s="201">
        <f>'[2]03'!E59</f>
        <v>0</v>
      </c>
      <c r="F57" s="15">
        <f t="shared" si="6"/>
        <v>80</v>
      </c>
      <c r="G57" s="200">
        <f>'[2]03'!H59</f>
        <v>34</v>
      </c>
      <c r="H57" s="201">
        <f>'[2]03'!I59</f>
        <v>0</v>
      </c>
      <c r="I57" s="201">
        <f>'[2]03'!J59</f>
        <v>0</v>
      </c>
      <c r="J57" s="201">
        <f>'[2]03'!K59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'[2]03'!B60</f>
        <v>80</v>
      </c>
      <c r="C58" s="201">
        <f>'[2]03'!C60</f>
        <v>0</v>
      </c>
      <c r="D58" s="201">
        <f>'[2]03'!D60</f>
        <v>0</v>
      </c>
      <c r="E58" s="201">
        <f>'[2]03'!E60</f>
        <v>0</v>
      </c>
      <c r="F58" s="15">
        <f t="shared" si="6"/>
        <v>80</v>
      </c>
      <c r="G58" s="200">
        <f>'[2]03'!H60</f>
        <v>34</v>
      </c>
      <c r="H58" s="201">
        <f>'[2]03'!I60</f>
        <v>0</v>
      </c>
      <c r="I58" s="201">
        <f>'[2]03'!J60</f>
        <v>0</v>
      </c>
      <c r="J58" s="201">
        <f>'[2]03'!K60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'[2]03'!B61</f>
        <v>80</v>
      </c>
      <c r="C59" s="201">
        <f>'[2]03'!C61</f>
        <v>0</v>
      </c>
      <c r="D59" s="201">
        <f>'[2]03'!D61</f>
        <v>0</v>
      </c>
      <c r="E59" s="201">
        <f>'[2]03'!E61</f>
        <v>0</v>
      </c>
      <c r="F59" s="15">
        <f t="shared" si="6"/>
        <v>80</v>
      </c>
      <c r="G59" s="200">
        <f>'[2]03'!H61</f>
        <v>34</v>
      </c>
      <c r="H59" s="201">
        <f>'[2]03'!I61</f>
        <v>0</v>
      </c>
      <c r="I59" s="201">
        <f>'[2]03'!J61</f>
        <v>0</v>
      </c>
      <c r="J59" s="201">
        <f>'[2]03'!K61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'[2]03'!B62</f>
        <v>80</v>
      </c>
      <c r="C60" s="201">
        <f>'[2]03'!C62</f>
        <v>0</v>
      </c>
      <c r="D60" s="201">
        <f>'[2]03'!D62</f>
        <v>0</v>
      </c>
      <c r="E60" s="201">
        <f>'[2]03'!E62</f>
        <v>0</v>
      </c>
      <c r="F60" s="15">
        <f t="shared" si="6"/>
        <v>80</v>
      </c>
      <c r="G60" s="200">
        <f>'[2]03'!H62</f>
        <v>34</v>
      </c>
      <c r="H60" s="201">
        <f>'[2]03'!I62</f>
        <v>0</v>
      </c>
      <c r="I60" s="201">
        <f>'[2]03'!J62</f>
        <v>0</v>
      </c>
      <c r="J60" s="201">
        <f>'[2]03'!K62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'[2]03'!B63</f>
        <v>80</v>
      </c>
      <c r="C61" s="201">
        <f>'[2]03'!C63</f>
        <v>0</v>
      </c>
      <c r="D61" s="201">
        <f>'[2]03'!D63</f>
        <v>0</v>
      </c>
      <c r="E61" s="201">
        <f>'[2]03'!E63</f>
        <v>0</v>
      </c>
      <c r="F61" s="15">
        <f t="shared" si="6"/>
        <v>80</v>
      </c>
      <c r="G61" s="200">
        <f>'[2]03'!H63</f>
        <v>34</v>
      </c>
      <c r="H61" s="201">
        <f>'[2]03'!I63</f>
        <v>0</v>
      </c>
      <c r="I61" s="201">
        <f>'[2]03'!J63</f>
        <v>0</v>
      </c>
      <c r="J61" s="201">
        <f>'[2]03'!K63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'[2]03'!B64</f>
        <v>80</v>
      </c>
      <c r="C62" s="201">
        <f>'[2]03'!C64</f>
        <v>0</v>
      </c>
      <c r="D62" s="201">
        <f>'[2]03'!D64</f>
        <v>0</v>
      </c>
      <c r="E62" s="201">
        <f>'[2]03'!E64</f>
        <v>0</v>
      </c>
      <c r="F62" s="15">
        <f t="shared" si="6"/>
        <v>80</v>
      </c>
      <c r="G62" s="200">
        <f>'[2]03'!H64</f>
        <v>32</v>
      </c>
      <c r="H62" s="201">
        <f>'[2]03'!I64</f>
        <v>0</v>
      </c>
      <c r="I62" s="201">
        <f>'[2]03'!J64</f>
        <v>0</v>
      </c>
      <c r="J62" s="201">
        <f>'[2]03'!K64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'[2]03'!B65</f>
        <v>80</v>
      </c>
      <c r="C63" s="201">
        <f>'[2]03'!C65</f>
        <v>0</v>
      </c>
      <c r="D63" s="201">
        <f>'[2]03'!D65</f>
        <v>0</v>
      </c>
      <c r="E63" s="201">
        <f>'[2]03'!E65</f>
        <v>0</v>
      </c>
      <c r="F63" s="15">
        <f t="shared" si="6"/>
        <v>80</v>
      </c>
      <c r="G63" s="200">
        <f>'[2]03'!H65</f>
        <v>32</v>
      </c>
      <c r="H63" s="201">
        <f>'[2]03'!I65</f>
        <v>0</v>
      </c>
      <c r="I63" s="201">
        <f>'[2]03'!J65</f>
        <v>0</v>
      </c>
      <c r="J63" s="201">
        <f>'[2]03'!K65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'[2]03'!B66</f>
        <v>80</v>
      </c>
      <c r="C64" s="201">
        <f>'[2]03'!C66</f>
        <v>0</v>
      </c>
      <c r="D64" s="201">
        <f>'[2]03'!D66</f>
        <v>0</v>
      </c>
      <c r="E64" s="201">
        <f>'[2]03'!E66</f>
        <v>0</v>
      </c>
      <c r="F64" s="15">
        <f t="shared" si="6"/>
        <v>80</v>
      </c>
      <c r="G64" s="200">
        <f>'[2]03'!H66</f>
        <v>32</v>
      </c>
      <c r="H64" s="201">
        <f>'[2]03'!I66</f>
        <v>0</v>
      </c>
      <c r="I64" s="201">
        <f>'[2]03'!J66</f>
        <v>0</v>
      </c>
      <c r="J64" s="201">
        <f>'[2]03'!K66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'[2]03'!B67</f>
        <v>80</v>
      </c>
      <c r="C65" s="201">
        <f>'[2]03'!C67</f>
        <v>0</v>
      </c>
      <c r="D65" s="201">
        <f>'[2]03'!D67</f>
        <v>0</v>
      </c>
      <c r="E65" s="201">
        <f>'[2]03'!E67</f>
        <v>0</v>
      </c>
      <c r="F65" s="15">
        <f t="shared" si="6"/>
        <v>80</v>
      </c>
      <c r="G65" s="200">
        <f>'[2]03'!H67</f>
        <v>32</v>
      </c>
      <c r="H65" s="201">
        <f>'[2]03'!I67</f>
        <v>0</v>
      </c>
      <c r="I65" s="201">
        <f>'[2]03'!J67</f>
        <v>0</v>
      </c>
      <c r="J65" s="201">
        <f>'[2]03'!K67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'[2]03'!B68</f>
        <v>80</v>
      </c>
      <c r="C66" s="201">
        <f>'[2]03'!C68</f>
        <v>0</v>
      </c>
      <c r="D66" s="201">
        <f>'[2]03'!D68</f>
        <v>0</v>
      </c>
      <c r="E66" s="201">
        <f>'[2]03'!E68</f>
        <v>0</v>
      </c>
      <c r="F66" s="15">
        <f t="shared" si="6"/>
        <v>80</v>
      </c>
      <c r="G66" s="200">
        <f>'[2]03'!H68</f>
        <v>32</v>
      </c>
      <c r="H66" s="201">
        <f>'[2]03'!I68</f>
        <v>0</v>
      </c>
      <c r="I66" s="201">
        <f>'[2]03'!J68</f>
        <v>0</v>
      </c>
      <c r="J66" s="201">
        <f>'[2]03'!K68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'[2]03'!B69</f>
        <v>80</v>
      </c>
      <c r="C67" s="201">
        <f>'[2]03'!C69</f>
        <v>0</v>
      </c>
      <c r="D67" s="201">
        <f>'[2]03'!D69</f>
        <v>0</v>
      </c>
      <c r="E67" s="201">
        <f>'[2]03'!E69</f>
        <v>0</v>
      </c>
      <c r="F67" s="15">
        <f t="shared" si="6"/>
        <v>80</v>
      </c>
      <c r="G67" s="200">
        <f>'[2]03'!H69</f>
        <v>32</v>
      </c>
      <c r="H67" s="201">
        <f>'[2]03'!I69</f>
        <v>0</v>
      </c>
      <c r="I67" s="201">
        <f>'[2]03'!J69</f>
        <v>0</v>
      </c>
      <c r="J67" s="201">
        <f>'[2]03'!K69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'[2]03'!B70</f>
        <v>80</v>
      </c>
      <c r="C68" s="201">
        <f>'[2]03'!C70</f>
        <v>0</v>
      </c>
      <c r="D68" s="201">
        <f>'[2]03'!D70</f>
        <v>0</v>
      </c>
      <c r="E68" s="201">
        <f>'[2]03'!E70</f>
        <v>0</v>
      </c>
      <c r="F68" s="15">
        <f t="shared" si="6"/>
        <v>80</v>
      </c>
      <c r="G68" s="200">
        <f>'[2]03'!H70</f>
        <v>32</v>
      </c>
      <c r="H68" s="201">
        <f>'[2]03'!I70</f>
        <v>0</v>
      </c>
      <c r="I68" s="201">
        <f>'[2]03'!J70</f>
        <v>0</v>
      </c>
      <c r="J68" s="201">
        <f>'[2]03'!K70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'[2]03'!B71</f>
        <v>80</v>
      </c>
      <c r="C69" s="201">
        <f>'[2]03'!C71</f>
        <v>0</v>
      </c>
      <c r="D69" s="201">
        <f>'[2]03'!D71</f>
        <v>0</v>
      </c>
      <c r="E69" s="201">
        <f>'[2]03'!E71</f>
        <v>0</v>
      </c>
      <c r="F69" s="15">
        <f t="shared" ref="F69:F98" si="16">SUM(B69:E69)</f>
        <v>80</v>
      </c>
      <c r="G69" s="200">
        <f>'[2]03'!H71</f>
        <v>32</v>
      </c>
      <c r="H69" s="201">
        <f>'[2]03'!I71</f>
        <v>0</v>
      </c>
      <c r="I69" s="201">
        <f>'[2]03'!J71</f>
        <v>0</v>
      </c>
      <c r="J69" s="201">
        <f>'[2]03'!K71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'[2]03'!B72</f>
        <v>80</v>
      </c>
      <c r="C70" s="201">
        <f>'[2]03'!C72</f>
        <v>0</v>
      </c>
      <c r="D70" s="201">
        <f>'[2]03'!D72</f>
        <v>0</v>
      </c>
      <c r="E70" s="201">
        <f>'[2]03'!E72</f>
        <v>0</v>
      </c>
      <c r="F70" s="15">
        <f t="shared" si="16"/>
        <v>80</v>
      </c>
      <c r="G70" s="200">
        <f>'[2]03'!H72</f>
        <v>32</v>
      </c>
      <c r="H70" s="201">
        <f>'[2]03'!I72</f>
        <v>0</v>
      </c>
      <c r="I70" s="201">
        <f>'[2]03'!J72</f>
        <v>0</v>
      </c>
      <c r="J70" s="201">
        <f>'[2]03'!K72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'[2]03'!B73</f>
        <v>80</v>
      </c>
      <c r="C71" s="201">
        <f>'[2]03'!C73</f>
        <v>0</v>
      </c>
      <c r="D71" s="201">
        <f>'[2]03'!D73</f>
        <v>0</v>
      </c>
      <c r="E71" s="201">
        <f>'[2]03'!E73</f>
        <v>0</v>
      </c>
      <c r="F71" s="15">
        <f t="shared" si="16"/>
        <v>80</v>
      </c>
      <c r="G71" s="200">
        <f>'[2]03'!H73</f>
        <v>32</v>
      </c>
      <c r="H71" s="201">
        <f>'[2]03'!I73</f>
        <v>0</v>
      </c>
      <c r="I71" s="201">
        <f>'[2]03'!J73</f>
        <v>0</v>
      </c>
      <c r="J71" s="201">
        <f>'[2]03'!K73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'[2]03'!B74</f>
        <v>80</v>
      </c>
      <c r="C72" s="201">
        <f>'[2]03'!C74</f>
        <v>0</v>
      </c>
      <c r="D72" s="201">
        <f>'[2]03'!D74</f>
        <v>0</v>
      </c>
      <c r="E72" s="201">
        <f>'[2]03'!E74</f>
        <v>0</v>
      </c>
      <c r="F72" s="15">
        <f t="shared" si="16"/>
        <v>80</v>
      </c>
      <c r="G72" s="200">
        <f>'[2]03'!H74</f>
        <v>32</v>
      </c>
      <c r="H72" s="201">
        <f>'[2]03'!I74</f>
        <v>0</v>
      </c>
      <c r="I72" s="201">
        <f>'[2]03'!J74</f>
        <v>0</v>
      </c>
      <c r="J72" s="201">
        <f>'[2]03'!K74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'[2]03'!B75</f>
        <v>80</v>
      </c>
      <c r="C73" s="201">
        <f>'[2]03'!C75</f>
        <v>0</v>
      </c>
      <c r="D73" s="201">
        <f>'[2]03'!D75</f>
        <v>0</v>
      </c>
      <c r="E73" s="201">
        <f>'[2]03'!E75</f>
        <v>0</v>
      </c>
      <c r="F73" s="15">
        <f t="shared" si="16"/>
        <v>80</v>
      </c>
      <c r="G73" s="200">
        <f>'[2]03'!H75</f>
        <v>32</v>
      </c>
      <c r="H73" s="201">
        <f>'[2]03'!I75</f>
        <v>0</v>
      </c>
      <c r="I73" s="201">
        <f>'[2]03'!J75</f>
        <v>0</v>
      </c>
      <c r="J73" s="201">
        <f>'[2]03'!K75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'[2]03'!B76</f>
        <v>80</v>
      </c>
      <c r="C74" s="201">
        <f>'[2]03'!C76</f>
        <v>0</v>
      </c>
      <c r="D74" s="201">
        <f>'[2]03'!D76</f>
        <v>0</v>
      </c>
      <c r="E74" s="201">
        <f>'[2]03'!E76</f>
        <v>0</v>
      </c>
      <c r="F74" s="15">
        <f t="shared" si="16"/>
        <v>80</v>
      </c>
      <c r="G74" s="200">
        <f>'[2]03'!H76</f>
        <v>32</v>
      </c>
      <c r="H74" s="201">
        <f>'[2]03'!I76</f>
        <v>0</v>
      </c>
      <c r="I74" s="201">
        <f>'[2]03'!J76</f>
        <v>0</v>
      </c>
      <c r="J74" s="201">
        <f>'[2]03'!K76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'[2]03'!B77</f>
        <v>80</v>
      </c>
      <c r="C75" s="201">
        <f>'[2]03'!C77</f>
        <v>0</v>
      </c>
      <c r="D75" s="201">
        <f>'[2]03'!D77</f>
        <v>0</v>
      </c>
      <c r="E75" s="201">
        <f>'[2]03'!E77</f>
        <v>0</v>
      </c>
      <c r="F75" s="15">
        <f t="shared" si="16"/>
        <v>80</v>
      </c>
      <c r="G75" s="200">
        <f>'[2]03'!H77</f>
        <v>31</v>
      </c>
      <c r="H75" s="201">
        <f>'[2]03'!I77</f>
        <v>0</v>
      </c>
      <c r="I75" s="201">
        <f>'[2]03'!J77</f>
        <v>0</v>
      </c>
      <c r="J75" s="201">
        <f>'[2]03'!K77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  <c r="S75" s="18"/>
    </row>
    <row r="76" spans="1:19">
      <c r="A76" s="8" t="s">
        <v>118</v>
      </c>
      <c r="B76" s="200">
        <f>'[2]03'!B78</f>
        <v>80</v>
      </c>
      <c r="C76" s="201">
        <f>'[2]03'!C78</f>
        <v>0</v>
      </c>
      <c r="D76" s="201">
        <f>'[2]03'!D78</f>
        <v>0</v>
      </c>
      <c r="E76" s="201">
        <f>'[2]03'!E78</f>
        <v>0</v>
      </c>
      <c r="F76" s="15">
        <f t="shared" si="16"/>
        <v>80</v>
      </c>
      <c r="G76" s="200">
        <f>'[2]03'!H78</f>
        <v>31</v>
      </c>
      <c r="H76" s="201">
        <f>'[2]03'!I78</f>
        <v>0</v>
      </c>
      <c r="I76" s="201">
        <f>'[2]03'!J78</f>
        <v>0</v>
      </c>
      <c r="J76" s="201">
        <f>'[2]03'!K78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  <c r="S76" s="18"/>
    </row>
    <row r="77" spans="1:19">
      <c r="A77" s="8" t="s">
        <v>119</v>
      </c>
      <c r="B77" s="200">
        <f>'[2]03'!B79</f>
        <v>80</v>
      </c>
      <c r="C77" s="201">
        <f>'[2]03'!C79</f>
        <v>0</v>
      </c>
      <c r="D77" s="201">
        <f>'[2]03'!D79</f>
        <v>0</v>
      </c>
      <c r="E77" s="201">
        <f>'[2]03'!E79</f>
        <v>0</v>
      </c>
      <c r="F77" s="15">
        <f t="shared" si="16"/>
        <v>80</v>
      </c>
      <c r="G77" s="200">
        <f>'[2]03'!H79</f>
        <v>31</v>
      </c>
      <c r="H77" s="201">
        <f>'[2]03'!I79</f>
        <v>0</v>
      </c>
      <c r="I77" s="201">
        <f>'[2]03'!J79</f>
        <v>0</v>
      </c>
      <c r="J77" s="201">
        <f>'[2]03'!K79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  <c r="S77" s="18"/>
    </row>
    <row r="78" spans="1:19">
      <c r="A78" s="8" t="s">
        <v>120</v>
      </c>
      <c r="B78" s="200">
        <f>'[2]03'!B80</f>
        <v>80</v>
      </c>
      <c r="C78" s="201">
        <f>'[2]03'!C80</f>
        <v>0</v>
      </c>
      <c r="D78" s="201">
        <f>'[2]03'!D80</f>
        <v>0</v>
      </c>
      <c r="E78" s="201">
        <f>'[2]03'!E80</f>
        <v>0</v>
      </c>
      <c r="F78" s="15">
        <f t="shared" si="16"/>
        <v>80</v>
      </c>
      <c r="G78" s="200">
        <f>'[2]03'!H80</f>
        <v>31</v>
      </c>
      <c r="H78" s="201">
        <f>'[2]03'!I80</f>
        <v>0</v>
      </c>
      <c r="I78" s="201">
        <f>'[2]03'!J80</f>
        <v>0</v>
      </c>
      <c r="J78" s="201">
        <f>'[2]03'!K80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  <c r="S78" s="18"/>
    </row>
    <row r="79" spans="1:19">
      <c r="A79" s="8" t="s">
        <v>121</v>
      </c>
      <c r="B79" s="200">
        <f>'[2]03'!B81</f>
        <v>80</v>
      </c>
      <c r="C79" s="201">
        <f>'[2]03'!C81</f>
        <v>0</v>
      </c>
      <c r="D79" s="201">
        <f>'[2]03'!D81</f>
        <v>0</v>
      </c>
      <c r="E79" s="201">
        <f>'[2]03'!E81</f>
        <v>0</v>
      </c>
      <c r="F79" s="15">
        <f t="shared" si="16"/>
        <v>80</v>
      </c>
      <c r="G79" s="200">
        <f>'[2]03'!H81</f>
        <v>32</v>
      </c>
      <c r="H79" s="201">
        <f>'[2]03'!I81</f>
        <v>0</v>
      </c>
      <c r="I79" s="201">
        <f>'[2]03'!J81</f>
        <v>0</v>
      </c>
      <c r="J79" s="201">
        <f>'[2]03'!K81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200">
        <f>'[2]03'!B82</f>
        <v>80</v>
      </c>
      <c r="C80" s="201">
        <f>'[2]03'!C82</f>
        <v>0</v>
      </c>
      <c r="D80" s="201">
        <f>'[2]03'!D82</f>
        <v>0</v>
      </c>
      <c r="E80" s="201">
        <f>'[2]03'!E82</f>
        <v>0</v>
      </c>
      <c r="F80" s="15">
        <f t="shared" si="16"/>
        <v>80</v>
      </c>
      <c r="G80" s="200">
        <f>'[2]03'!H82</f>
        <v>32</v>
      </c>
      <c r="H80" s="201">
        <f>'[2]03'!I82</f>
        <v>0</v>
      </c>
      <c r="I80" s="201">
        <f>'[2]03'!J82</f>
        <v>0</v>
      </c>
      <c r="J80" s="201">
        <f>'[2]03'!K82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'[2]03'!B83</f>
        <v>80</v>
      </c>
      <c r="C81" s="201">
        <f>'[2]03'!C83</f>
        <v>0</v>
      </c>
      <c r="D81" s="201">
        <f>'[2]03'!D83</f>
        <v>0</v>
      </c>
      <c r="E81" s="201">
        <f>'[2]03'!E83</f>
        <v>0</v>
      </c>
      <c r="F81" s="15">
        <f t="shared" si="16"/>
        <v>80</v>
      </c>
      <c r="G81" s="200">
        <f>'[2]03'!H83</f>
        <v>32</v>
      </c>
      <c r="H81" s="201">
        <f>'[2]03'!I83</f>
        <v>0</v>
      </c>
      <c r="I81" s="201">
        <f>'[2]03'!J83</f>
        <v>0</v>
      </c>
      <c r="J81" s="201">
        <f>'[2]03'!K83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200">
        <f>'[2]03'!B84</f>
        <v>80</v>
      </c>
      <c r="C82" s="201">
        <f>'[2]03'!C84</f>
        <v>0</v>
      </c>
      <c r="D82" s="201">
        <f>'[2]03'!D84</f>
        <v>0</v>
      </c>
      <c r="E82" s="201">
        <f>'[2]03'!E84</f>
        <v>0</v>
      </c>
      <c r="F82" s="15">
        <f t="shared" si="16"/>
        <v>80</v>
      </c>
      <c r="G82" s="200">
        <f>'[2]03'!H84</f>
        <v>32</v>
      </c>
      <c r="H82" s="201">
        <f>'[2]03'!I84</f>
        <v>0</v>
      </c>
      <c r="I82" s="201">
        <f>'[2]03'!J84</f>
        <v>0</v>
      </c>
      <c r="J82" s="201">
        <f>'[2]03'!K84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200">
        <f>'[2]03'!B85</f>
        <v>80</v>
      </c>
      <c r="C83" s="201">
        <f>'[2]03'!C85</f>
        <v>0</v>
      </c>
      <c r="D83" s="201">
        <f>'[2]03'!D85</f>
        <v>0</v>
      </c>
      <c r="E83" s="201">
        <f>'[2]03'!E85</f>
        <v>0</v>
      </c>
      <c r="F83" s="15">
        <f t="shared" si="16"/>
        <v>80</v>
      </c>
      <c r="G83" s="200">
        <f>'[2]03'!H85</f>
        <v>32</v>
      </c>
      <c r="H83" s="201">
        <f>'[2]03'!I85</f>
        <v>0</v>
      </c>
      <c r="I83" s="201">
        <f>'[2]03'!J85</f>
        <v>0</v>
      </c>
      <c r="J83" s="201">
        <f>'[2]03'!K85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'[2]03'!B86</f>
        <v>80</v>
      </c>
      <c r="C84" s="201">
        <f>'[2]03'!C86</f>
        <v>0</v>
      </c>
      <c r="D84" s="201">
        <f>'[2]03'!D86</f>
        <v>0</v>
      </c>
      <c r="E84" s="201">
        <f>'[2]03'!E86</f>
        <v>0</v>
      </c>
      <c r="F84" s="15">
        <f t="shared" si="16"/>
        <v>80</v>
      </c>
      <c r="G84" s="200">
        <f>'[2]03'!H86</f>
        <v>32</v>
      </c>
      <c r="H84" s="201">
        <f>'[2]03'!I86</f>
        <v>0</v>
      </c>
      <c r="I84" s="201">
        <f>'[2]03'!J86</f>
        <v>0</v>
      </c>
      <c r="J84" s="201">
        <f>'[2]03'!K86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'[2]03'!B87</f>
        <v>80</v>
      </c>
      <c r="C85" s="201">
        <f>'[2]03'!C87</f>
        <v>0</v>
      </c>
      <c r="D85" s="201">
        <f>'[2]03'!D87</f>
        <v>0</v>
      </c>
      <c r="E85" s="201">
        <f>'[2]03'!E87</f>
        <v>0</v>
      </c>
      <c r="F85" s="15">
        <f t="shared" si="16"/>
        <v>80</v>
      </c>
      <c r="G85" s="200">
        <f>'[2]03'!H87</f>
        <v>32</v>
      </c>
      <c r="H85" s="201">
        <f>'[2]03'!I87</f>
        <v>0</v>
      </c>
      <c r="I85" s="201">
        <f>'[2]03'!J87</f>
        <v>0</v>
      </c>
      <c r="J85" s="201">
        <f>'[2]03'!K87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'[2]03'!B88</f>
        <v>80</v>
      </c>
      <c r="C86" s="201">
        <f>'[2]03'!C88</f>
        <v>0</v>
      </c>
      <c r="D86" s="201">
        <f>'[2]03'!D88</f>
        <v>0</v>
      </c>
      <c r="E86" s="201">
        <f>'[2]03'!E88</f>
        <v>0</v>
      </c>
      <c r="F86" s="15">
        <f t="shared" si="16"/>
        <v>80</v>
      </c>
      <c r="G86" s="200">
        <f>'[2]03'!H88</f>
        <v>32</v>
      </c>
      <c r="H86" s="201">
        <f>'[2]03'!I88</f>
        <v>0</v>
      </c>
      <c r="I86" s="201">
        <f>'[2]03'!J88</f>
        <v>0</v>
      </c>
      <c r="J86" s="201">
        <f>'[2]03'!K88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'[2]03'!B89</f>
        <v>80</v>
      </c>
      <c r="C87" s="201">
        <f>'[2]03'!C89</f>
        <v>0</v>
      </c>
      <c r="D87" s="201">
        <f>'[2]03'!D89</f>
        <v>0</v>
      </c>
      <c r="E87" s="201">
        <f>'[2]03'!E89</f>
        <v>0</v>
      </c>
      <c r="F87" s="15">
        <f t="shared" si="16"/>
        <v>80</v>
      </c>
      <c r="G87" s="200">
        <f>'[2]03'!H89</f>
        <v>32</v>
      </c>
      <c r="H87" s="201">
        <f>'[2]03'!I89</f>
        <v>0</v>
      </c>
      <c r="I87" s="201">
        <f>'[2]03'!J89</f>
        <v>0</v>
      </c>
      <c r="J87" s="201">
        <f>'[2]03'!K89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'[2]03'!B90</f>
        <v>80</v>
      </c>
      <c r="C88" s="201">
        <f>'[2]03'!C90</f>
        <v>0</v>
      </c>
      <c r="D88" s="201">
        <f>'[2]03'!D90</f>
        <v>0</v>
      </c>
      <c r="E88" s="201">
        <f>'[2]03'!E90</f>
        <v>0</v>
      </c>
      <c r="F88" s="15">
        <f t="shared" si="16"/>
        <v>80</v>
      </c>
      <c r="G88" s="200">
        <f>'[2]03'!H90</f>
        <v>32</v>
      </c>
      <c r="H88" s="201">
        <f>'[2]03'!I90</f>
        <v>0</v>
      </c>
      <c r="I88" s="201">
        <f>'[2]03'!J90</f>
        <v>0</v>
      </c>
      <c r="J88" s="201">
        <f>'[2]03'!K90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200">
        <f>'[2]03'!B91</f>
        <v>80</v>
      </c>
      <c r="C89" s="201">
        <f>'[2]03'!C91</f>
        <v>0</v>
      </c>
      <c r="D89" s="201">
        <f>'[2]03'!D91</f>
        <v>0</v>
      </c>
      <c r="E89" s="201">
        <f>'[2]03'!E91</f>
        <v>0</v>
      </c>
      <c r="F89" s="15">
        <f t="shared" si="16"/>
        <v>80</v>
      </c>
      <c r="G89" s="200">
        <f>'[2]03'!H91</f>
        <v>32</v>
      </c>
      <c r="H89" s="201">
        <f>'[2]03'!I91</f>
        <v>0</v>
      </c>
      <c r="I89" s="201">
        <f>'[2]03'!J91</f>
        <v>0</v>
      </c>
      <c r="J89" s="201">
        <f>'[2]03'!K91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  <c r="S89" s="18"/>
    </row>
    <row r="90" spans="1:19">
      <c r="A90" s="8" t="s">
        <v>132</v>
      </c>
      <c r="B90" s="200">
        <f>'[2]03'!B92</f>
        <v>80</v>
      </c>
      <c r="C90" s="201">
        <f>'[2]03'!C92</f>
        <v>0</v>
      </c>
      <c r="D90" s="201">
        <f>'[2]03'!D92</f>
        <v>0</v>
      </c>
      <c r="E90" s="201">
        <f>'[2]03'!E92</f>
        <v>0</v>
      </c>
      <c r="F90" s="15">
        <f t="shared" si="16"/>
        <v>80</v>
      </c>
      <c r="G90" s="200">
        <f>'[2]03'!H92</f>
        <v>32</v>
      </c>
      <c r="H90" s="201">
        <f>'[2]03'!I92</f>
        <v>0</v>
      </c>
      <c r="I90" s="201">
        <f>'[2]03'!J92</f>
        <v>0</v>
      </c>
      <c r="J90" s="201">
        <f>'[2]03'!K92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  <c r="S90" s="18"/>
    </row>
    <row r="91" spans="1:19">
      <c r="A91" s="8" t="s">
        <v>133</v>
      </c>
      <c r="B91" s="200">
        <f>'[2]03'!B93</f>
        <v>80</v>
      </c>
      <c r="C91" s="201">
        <f>'[2]03'!C93</f>
        <v>0</v>
      </c>
      <c r="D91" s="201">
        <f>'[2]03'!D93</f>
        <v>0</v>
      </c>
      <c r="E91" s="201">
        <f>'[2]03'!E93</f>
        <v>0</v>
      </c>
      <c r="F91" s="15">
        <f t="shared" si="16"/>
        <v>80</v>
      </c>
      <c r="G91" s="200">
        <f>'[2]03'!H93</f>
        <v>32</v>
      </c>
      <c r="H91" s="201">
        <f>'[2]03'!I93</f>
        <v>0</v>
      </c>
      <c r="I91" s="201">
        <f>'[2]03'!J93</f>
        <v>0</v>
      </c>
      <c r="J91" s="201">
        <f>'[2]03'!K93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  <c r="S91" s="18"/>
    </row>
    <row r="92" spans="1:19">
      <c r="A92" s="8" t="s">
        <v>134</v>
      </c>
      <c r="B92" s="200">
        <f>'[2]03'!B94</f>
        <v>80</v>
      </c>
      <c r="C92" s="201">
        <f>'[2]03'!C94</f>
        <v>0</v>
      </c>
      <c r="D92" s="201">
        <f>'[2]03'!D94</f>
        <v>0</v>
      </c>
      <c r="E92" s="201">
        <f>'[2]03'!E94</f>
        <v>0</v>
      </c>
      <c r="F92" s="15">
        <f t="shared" si="16"/>
        <v>80</v>
      </c>
      <c r="G92" s="200">
        <f>'[2]03'!H94</f>
        <v>32</v>
      </c>
      <c r="H92" s="201">
        <f>'[2]03'!I94</f>
        <v>0</v>
      </c>
      <c r="I92" s="201">
        <f>'[2]03'!J94</f>
        <v>0</v>
      </c>
      <c r="J92" s="201">
        <f>'[2]03'!K94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  <c r="S92" s="18"/>
    </row>
    <row r="93" spans="1:19">
      <c r="A93" s="8" t="s">
        <v>135</v>
      </c>
      <c r="B93" s="200">
        <f>'[2]03'!B95</f>
        <v>80</v>
      </c>
      <c r="C93" s="201">
        <f>'[2]03'!C95</f>
        <v>0</v>
      </c>
      <c r="D93" s="201">
        <f>'[2]03'!D95</f>
        <v>0</v>
      </c>
      <c r="E93" s="201">
        <f>'[2]03'!E95</f>
        <v>0</v>
      </c>
      <c r="F93" s="15">
        <f t="shared" si="16"/>
        <v>80</v>
      </c>
      <c r="G93" s="200">
        <f>'[2]03'!H95</f>
        <v>32</v>
      </c>
      <c r="H93" s="201">
        <f>'[2]03'!I95</f>
        <v>0</v>
      </c>
      <c r="I93" s="201">
        <f>'[2]03'!J95</f>
        <v>0</v>
      </c>
      <c r="J93" s="201">
        <f>'[2]03'!K95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  <c r="S93" s="18"/>
    </row>
    <row r="94" spans="1:19">
      <c r="A94" s="8" t="s">
        <v>136</v>
      </c>
      <c r="B94" s="200">
        <f>'[2]03'!B96</f>
        <v>80</v>
      </c>
      <c r="C94" s="201">
        <f>'[2]03'!C96</f>
        <v>0</v>
      </c>
      <c r="D94" s="201">
        <f>'[2]03'!D96</f>
        <v>0</v>
      </c>
      <c r="E94" s="201">
        <f>'[2]03'!E96</f>
        <v>0</v>
      </c>
      <c r="F94" s="15">
        <f t="shared" si="16"/>
        <v>80</v>
      </c>
      <c r="G94" s="200">
        <f>'[2]03'!H96</f>
        <v>32</v>
      </c>
      <c r="H94" s="201">
        <f>'[2]03'!I96</f>
        <v>0</v>
      </c>
      <c r="I94" s="201">
        <f>'[2]03'!J96</f>
        <v>0</v>
      </c>
      <c r="J94" s="201">
        <f>'[2]03'!K96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  <c r="S94" s="18"/>
    </row>
    <row r="95" spans="1:19">
      <c r="A95" s="8" t="s">
        <v>137</v>
      </c>
      <c r="B95" s="200">
        <f>'[2]03'!B97</f>
        <v>80</v>
      </c>
      <c r="C95" s="201">
        <f>'[2]03'!C97</f>
        <v>0</v>
      </c>
      <c r="D95" s="201">
        <f>'[2]03'!D97</f>
        <v>0</v>
      </c>
      <c r="E95" s="201">
        <f>'[2]03'!E97</f>
        <v>0</v>
      </c>
      <c r="F95" s="15">
        <f t="shared" si="16"/>
        <v>80</v>
      </c>
      <c r="G95" s="200">
        <f>'[2]03'!H97</f>
        <v>32</v>
      </c>
      <c r="H95" s="201">
        <f>'[2]03'!I97</f>
        <v>0</v>
      </c>
      <c r="I95" s="201">
        <f>'[2]03'!J97</f>
        <v>0</v>
      </c>
      <c r="J95" s="201">
        <f>'[2]03'!K97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  <c r="S95" s="18"/>
    </row>
    <row r="96" spans="1:19">
      <c r="A96" s="8" t="s">
        <v>138</v>
      </c>
      <c r="B96" s="200">
        <f>'[2]03'!B98</f>
        <v>80</v>
      </c>
      <c r="C96" s="201">
        <f>'[2]03'!C98</f>
        <v>0</v>
      </c>
      <c r="D96" s="201">
        <f>'[2]03'!D98</f>
        <v>0</v>
      </c>
      <c r="E96" s="201">
        <f>'[2]03'!E98</f>
        <v>0</v>
      </c>
      <c r="F96" s="15">
        <f t="shared" si="16"/>
        <v>80</v>
      </c>
      <c r="G96" s="200">
        <f>'[2]03'!H98</f>
        <v>32</v>
      </c>
      <c r="H96" s="201">
        <f>'[2]03'!I98</f>
        <v>0</v>
      </c>
      <c r="I96" s="201">
        <f>'[2]03'!J98</f>
        <v>0</v>
      </c>
      <c r="J96" s="201">
        <f>'[2]03'!K98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  <c r="S96" s="18"/>
    </row>
    <row r="97" spans="1:19">
      <c r="A97" s="8" t="s">
        <v>139</v>
      </c>
      <c r="B97" s="200">
        <f>'[2]03'!B99</f>
        <v>80</v>
      </c>
      <c r="C97" s="201">
        <f>'[2]03'!C99</f>
        <v>0</v>
      </c>
      <c r="D97" s="201">
        <f>'[2]03'!D99</f>
        <v>0</v>
      </c>
      <c r="E97" s="201">
        <f>'[2]03'!E99</f>
        <v>0</v>
      </c>
      <c r="F97" s="15">
        <f t="shared" si="16"/>
        <v>80</v>
      </c>
      <c r="G97" s="200">
        <f>'[2]03'!H99</f>
        <v>32</v>
      </c>
      <c r="H97" s="201">
        <f>'[2]03'!I99</f>
        <v>0</v>
      </c>
      <c r="I97" s="201">
        <f>'[2]03'!J99</f>
        <v>0</v>
      </c>
      <c r="J97" s="201">
        <f>'[2]03'!K99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  <c r="S97" s="18"/>
    </row>
    <row r="98" spans="1:19" ht="15.75" thickBot="1">
      <c r="A98" s="8" t="s">
        <v>140</v>
      </c>
      <c r="B98" s="200">
        <f>'[2]03'!B100</f>
        <v>80</v>
      </c>
      <c r="C98" s="201">
        <f>'[2]03'!C100</f>
        <v>0</v>
      </c>
      <c r="D98" s="201">
        <f>'[2]03'!D100</f>
        <v>0</v>
      </c>
      <c r="E98" s="201">
        <f>'[2]03'!E100</f>
        <v>0</v>
      </c>
      <c r="F98" s="15">
        <f t="shared" si="16"/>
        <v>80</v>
      </c>
      <c r="G98" s="200">
        <f>'[2]03'!H100</f>
        <v>32</v>
      </c>
      <c r="H98" s="201">
        <f>'[2]03'!I100</f>
        <v>0</v>
      </c>
      <c r="I98" s="201">
        <f>'[2]03'!J100</f>
        <v>0</v>
      </c>
      <c r="J98" s="201">
        <f>'[2]03'!K100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1.74</v>
      </c>
      <c r="C99" s="128">
        <f t="shared" si="17"/>
        <v>0.13500000000000001</v>
      </c>
      <c r="D99" s="128">
        <f t="shared" si="17"/>
        <v>0</v>
      </c>
      <c r="E99" s="128">
        <f t="shared" si="17"/>
        <v>0</v>
      </c>
      <c r="F99" s="128">
        <f t="shared" si="17"/>
        <v>1.875</v>
      </c>
      <c r="G99" s="128">
        <f t="shared" si="17"/>
        <v>0.82625000000000004</v>
      </c>
      <c r="H99" s="128">
        <f t="shared" si="17"/>
        <v>0.1125</v>
      </c>
      <c r="I99" s="128">
        <f t="shared" si="17"/>
        <v>0</v>
      </c>
      <c r="J99" s="128">
        <f t="shared" si="17"/>
        <v>0</v>
      </c>
      <c r="K99" s="128">
        <f t="shared" si="17"/>
        <v>0.93874999999999997</v>
      </c>
      <c r="L99" s="128">
        <f t="shared" si="17"/>
        <v>2.4E-2</v>
      </c>
      <c r="M99" s="128">
        <f t="shared" si="17"/>
        <v>0.81394999999999984</v>
      </c>
      <c r="N99" s="128">
        <f t="shared" si="17"/>
        <v>0.1125</v>
      </c>
      <c r="O99" s="128">
        <f t="shared" si="17"/>
        <v>0</v>
      </c>
      <c r="P99" s="128">
        <f t="shared" si="17"/>
        <v>0</v>
      </c>
      <c r="Q99" s="128">
        <f t="shared" si="17"/>
        <v>0.92645000000000044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630</v>
      </c>
      <c r="G3" s="16">
        <f>'[3]03'!G5</f>
        <v>0</v>
      </c>
      <c r="H3" s="17">
        <f>SUM(B3:G3)</f>
        <v>950</v>
      </c>
      <c r="I3" s="15">
        <f>'[3]03'!J5</f>
        <v>320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288</v>
      </c>
      <c r="N3" s="16">
        <f>'[3]03'!O5</f>
        <v>0</v>
      </c>
      <c r="O3" s="17">
        <f>SUM(I3:N3)</f>
        <v>608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288</v>
      </c>
      <c r="V3" s="16">
        <f t="shared" si="0"/>
        <v>0</v>
      </c>
      <c r="W3" s="17">
        <f>SUM(Q3:V3)</f>
        <v>608</v>
      </c>
      <c r="X3" s="8">
        <f>AW3</f>
        <v>16.78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16.78</v>
      </c>
      <c r="AE3" s="8">
        <f>BD3</f>
        <v>16.78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16.78</v>
      </c>
      <c r="AL3" s="8">
        <f t="shared" ref="AL3:AQ18" si="3">Q3-X3-AE3</f>
        <v>286.44000000000005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288</v>
      </c>
      <c r="AQ3" s="8">
        <f t="shared" si="3"/>
        <v>0</v>
      </c>
      <c r="AR3" s="8">
        <f>SUM(AL3:AQ3)</f>
        <v>574.44000000000005</v>
      </c>
      <c r="AT3" s="8">
        <v>16.78</v>
      </c>
      <c r="AU3" s="8">
        <v>16.78</v>
      </c>
      <c r="AW3" s="204">
        <v>16.78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16.78</v>
      </c>
      <c r="BD3" s="204">
        <v>16.78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16.78</v>
      </c>
      <c r="BL3" s="8">
        <f>AT3</f>
        <v>16.78</v>
      </c>
      <c r="BM3" s="8">
        <f>AU3</f>
        <v>16.78</v>
      </c>
      <c r="BN3" s="8">
        <f>BC3</f>
        <v>16.78</v>
      </c>
      <c r="BO3" s="8">
        <f>BJ3</f>
        <v>16.78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630</v>
      </c>
      <c r="G4" s="16">
        <f>'[3]03'!G6</f>
        <v>0</v>
      </c>
      <c r="H4" s="17">
        <f>SUM(B4:G4)</f>
        <v>950</v>
      </c>
      <c r="I4" s="15">
        <f>'[3]03'!J6</f>
        <v>320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180</v>
      </c>
      <c r="N4" s="16">
        <f>'[3]03'!O6</f>
        <v>0</v>
      </c>
      <c r="O4" s="17">
        <f>SUM(I4:N4)</f>
        <v>500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180</v>
      </c>
      <c r="V4" s="16">
        <f>IF($P4=1,N4,IF(AND($P4=0.985,N4&gt;0.985*G4),G4*0.985,IF(AND($P4=0.965,N4&gt;0.965*G4),0.965*G4,N4)))</f>
        <v>0</v>
      </c>
      <c r="W4" s="17">
        <f>SUM(Q4:V4)</f>
        <v>500</v>
      </c>
      <c r="X4" s="8">
        <f t="shared" ref="X4:X67" si="4">AW4</f>
        <v>16.78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16.78</v>
      </c>
      <c r="AE4" s="8">
        <f t="shared" ref="AE4:AE67" si="11">BD4</f>
        <v>16.78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16.78</v>
      </c>
      <c r="AL4" s="8">
        <f t="shared" si="3"/>
        <v>286.44000000000005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180</v>
      </c>
      <c r="AQ4" s="8">
        <f t="shared" si="3"/>
        <v>0</v>
      </c>
      <c r="AR4" s="8">
        <f t="shared" ref="AR4:AR67" si="18">SUM(AL4:AQ4)</f>
        <v>466.44000000000005</v>
      </c>
      <c r="AT4" s="8">
        <v>16.78</v>
      </c>
      <c r="AU4" s="8">
        <v>16.78</v>
      </c>
      <c r="AW4" s="204">
        <v>16.78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16.78</v>
      </c>
      <c r="BD4" s="204">
        <v>16.78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16.78</v>
      </c>
      <c r="BL4" s="8">
        <f t="shared" ref="BL4:BL67" si="21">AT4</f>
        <v>16.78</v>
      </c>
      <c r="BM4" s="8">
        <f t="shared" ref="BM4:BM67" si="22">AU4</f>
        <v>16.78</v>
      </c>
      <c r="BN4" s="8">
        <f t="shared" ref="BN4:BN67" si="23">BC4</f>
        <v>16.78</v>
      </c>
      <c r="BO4" s="8">
        <f t="shared" ref="BO4:BO67" si="24">BJ4</f>
        <v>16.78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630</v>
      </c>
      <c r="G5" s="16">
        <f>'[3]03'!G7</f>
        <v>0</v>
      </c>
      <c r="H5" s="17">
        <f t="shared" ref="H5:H68" si="27">SUM(B5:G5)</f>
        <v>950</v>
      </c>
      <c r="I5" s="15">
        <f>'[3]03'!J7</f>
        <v>320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150</v>
      </c>
      <c r="N5" s="16">
        <f>'[3]03'!O7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16.78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16.78</v>
      </c>
      <c r="AE5" s="8">
        <f t="shared" si="11"/>
        <v>16.78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16.78</v>
      </c>
      <c r="AL5" s="8">
        <f t="shared" si="3"/>
        <v>286.44000000000005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436.44000000000005</v>
      </c>
      <c r="AT5" s="8">
        <v>16.78</v>
      </c>
      <c r="AU5" s="8">
        <v>16.78</v>
      </c>
      <c r="AW5" s="204">
        <v>16.78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16.78</v>
      </c>
      <c r="BD5" s="204">
        <v>16.78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16.78</v>
      </c>
      <c r="BL5" s="8">
        <f t="shared" si="21"/>
        <v>16.78</v>
      </c>
      <c r="BM5" s="8">
        <f t="shared" si="22"/>
        <v>16.78</v>
      </c>
      <c r="BN5" s="8">
        <f t="shared" si="23"/>
        <v>16.78</v>
      </c>
      <c r="BO5" s="8">
        <f t="shared" si="24"/>
        <v>16.78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630</v>
      </c>
      <c r="G6" s="16">
        <f>'[3]03'!G8</f>
        <v>0</v>
      </c>
      <c r="H6" s="17">
        <f t="shared" si="27"/>
        <v>950</v>
      </c>
      <c r="I6" s="15">
        <f>'[3]03'!J8</f>
        <v>320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150</v>
      </c>
      <c r="N6" s="16">
        <f>'[3]03'!O8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16.78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16.78</v>
      </c>
      <c r="AE6" s="8">
        <f t="shared" si="11"/>
        <v>16.78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16.78</v>
      </c>
      <c r="AL6" s="8">
        <f t="shared" si="3"/>
        <v>286.44000000000005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436.44000000000005</v>
      </c>
      <c r="AT6" s="8">
        <v>16.78</v>
      </c>
      <c r="AU6" s="8">
        <v>16.78</v>
      </c>
      <c r="AW6" s="204">
        <v>16.78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16.78</v>
      </c>
      <c r="BD6" s="204">
        <v>16.78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16.78</v>
      </c>
      <c r="BL6" s="8">
        <f t="shared" si="21"/>
        <v>16.78</v>
      </c>
      <c r="BM6" s="8">
        <f t="shared" si="22"/>
        <v>16.78</v>
      </c>
      <c r="BN6" s="8">
        <f t="shared" si="23"/>
        <v>16.78</v>
      </c>
      <c r="BO6" s="8">
        <f t="shared" si="24"/>
        <v>16.78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630</v>
      </c>
      <c r="G7" s="16">
        <f>'[3]03'!G9</f>
        <v>0</v>
      </c>
      <c r="H7" s="17">
        <f t="shared" si="27"/>
        <v>950</v>
      </c>
      <c r="I7" s="15">
        <f>'[3]03'!J9</f>
        <v>320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150</v>
      </c>
      <c r="N7" s="16">
        <f>'[3]03'!O9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16.78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16.78</v>
      </c>
      <c r="AE7" s="8">
        <f t="shared" si="11"/>
        <v>16.78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16.78</v>
      </c>
      <c r="AL7" s="8">
        <f t="shared" si="3"/>
        <v>286.44000000000005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436.44000000000005</v>
      </c>
      <c r="AT7" s="8">
        <v>16.78</v>
      </c>
      <c r="AU7" s="8">
        <v>16.78</v>
      </c>
      <c r="AW7" s="204">
        <v>16.78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16.78</v>
      </c>
      <c r="BD7" s="204">
        <v>16.78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16.78</v>
      </c>
      <c r="BL7" s="8">
        <f t="shared" si="21"/>
        <v>16.78</v>
      </c>
      <c r="BM7" s="8">
        <f t="shared" si="22"/>
        <v>16.78</v>
      </c>
      <c r="BN7" s="8">
        <f t="shared" si="23"/>
        <v>16.78</v>
      </c>
      <c r="BO7" s="8">
        <f t="shared" si="24"/>
        <v>16.78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630</v>
      </c>
      <c r="G8" s="16">
        <f>'[3]03'!G10</f>
        <v>0</v>
      </c>
      <c r="H8" s="17">
        <f t="shared" si="27"/>
        <v>950</v>
      </c>
      <c r="I8" s="15">
        <f>'[3]03'!J10</f>
        <v>320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150</v>
      </c>
      <c r="N8" s="16">
        <f>'[3]03'!O10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16.78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16.78</v>
      </c>
      <c r="AE8" s="8">
        <f t="shared" si="11"/>
        <v>16.78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16.78</v>
      </c>
      <c r="AL8" s="8">
        <f t="shared" si="3"/>
        <v>286.44000000000005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436.44000000000005</v>
      </c>
      <c r="AT8" s="8">
        <v>16.78</v>
      </c>
      <c r="AU8" s="8">
        <v>16.78</v>
      </c>
      <c r="AW8" s="204">
        <v>16.78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16.78</v>
      </c>
      <c r="BD8" s="204">
        <v>16.78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16.78</v>
      </c>
      <c r="BL8" s="8">
        <f t="shared" si="21"/>
        <v>16.78</v>
      </c>
      <c r="BM8" s="8">
        <f t="shared" si="22"/>
        <v>16.78</v>
      </c>
      <c r="BN8" s="8">
        <f t="shared" si="23"/>
        <v>16.78</v>
      </c>
      <c r="BO8" s="8">
        <f t="shared" si="24"/>
        <v>16.78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630</v>
      </c>
      <c r="G9" s="16">
        <f>'[3]03'!G11</f>
        <v>0</v>
      </c>
      <c r="H9" s="17">
        <f t="shared" si="27"/>
        <v>950</v>
      </c>
      <c r="I9" s="15">
        <f>'[3]03'!J11</f>
        <v>320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150</v>
      </c>
      <c r="N9" s="16">
        <f>'[3]03'!O11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16.78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16.78</v>
      </c>
      <c r="AE9" s="8">
        <f t="shared" si="11"/>
        <v>16.78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16.78</v>
      </c>
      <c r="AL9" s="8">
        <f t="shared" si="3"/>
        <v>286.44000000000005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436.44000000000005</v>
      </c>
      <c r="AT9" s="8">
        <v>16.78</v>
      </c>
      <c r="AU9" s="8">
        <v>16.78</v>
      </c>
      <c r="AW9" s="204">
        <v>16.78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16.78</v>
      </c>
      <c r="BD9" s="204">
        <v>16.78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16.78</v>
      </c>
      <c r="BL9" s="8">
        <f t="shared" si="21"/>
        <v>16.78</v>
      </c>
      <c r="BM9" s="8">
        <f t="shared" si="22"/>
        <v>16.78</v>
      </c>
      <c r="BN9" s="8">
        <f t="shared" si="23"/>
        <v>16.78</v>
      </c>
      <c r="BO9" s="8">
        <f t="shared" si="24"/>
        <v>16.78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630</v>
      </c>
      <c r="G10" s="16">
        <f>'[3]03'!G12</f>
        <v>0</v>
      </c>
      <c r="H10" s="17">
        <f t="shared" si="27"/>
        <v>950</v>
      </c>
      <c r="I10" s="15">
        <f>'[3]03'!J12</f>
        <v>320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150</v>
      </c>
      <c r="N10" s="16">
        <f>'[3]03'!O12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16.78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16.78</v>
      </c>
      <c r="AE10" s="8">
        <f t="shared" si="11"/>
        <v>16.78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16.78</v>
      </c>
      <c r="AL10" s="8">
        <f t="shared" si="3"/>
        <v>286.44000000000005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436.44000000000005</v>
      </c>
      <c r="AT10" s="8">
        <v>16.78</v>
      </c>
      <c r="AU10" s="8">
        <v>16.78</v>
      </c>
      <c r="AW10" s="204">
        <v>16.78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16.78</v>
      </c>
      <c r="BD10" s="204">
        <v>16.78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16.78</v>
      </c>
      <c r="BL10" s="8">
        <f t="shared" si="21"/>
        <v>16.78</v>
      </c>
      <c r="BM10" s="8">
        <f t="shared" si="22"/>
        <v>16.78</v>
      </c>
      <c r="BN10" s="8">
        <f t="shared" si="23"/>
        <v>16.78</v>
      </c>
      <c r="BO10" s="8">
        <f t="shared" si="24"/>
        <v>16.78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630</v>
      </c>
      <c r="G11" s="16">
        <f>'[3]03'!G13</f>
        <v>0</v>
      </c>
      <c r="H11" s="17">
        <f t="shared" si="27"/>
        <v>950</v>
      </c>
      <c r="I11" s="15">
        <f>'[3]03'!J13</f>
        <v>320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150</v>
      </c>
      <c r="N11" s="16">
        <f>'[3]03'!O13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16.78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16.78</v>
      </c>
      <c r="AE11" s="8">
        <f t="shared" si="11"/>
        <v>16.78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16.78</v>
      </c>
      <c r="AL11" s="8">
        <f t="shared" si="3"/>
        <v>286.44000000000005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436.44000000000005</v>
      </c>
      <c r="AT11" s="8">
        <v>16.78</v>
      </c>
      <c r="AU11" s="8">
        <v>16.78</v>
      </c>
      <c r="AW11" s="204">
        <v>16.78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16.78</v>
      </c>
      <c r="BD11" s="204">
        <v>16.78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16.78</v>
      </c>
      <c r="BL11" s="8">
        <f t="shared" si="21"/>
        <v>16.78</v>
      </c>
      <c r="BM11" s="8">
        <f t="shared" si="22"/>
        <v>16.78</v>
      </c>
      <c r="BN11" s="8">
        <f t="shared" si="23"/>
        <v>16.78</v>
      </c>
      <c r="BO11" s="8">
        <f t="shared" si="24"/>
        <v>16.78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630</v>
      </c>
      <c r="G12" s="16">
        <f>'[3]03'!G14</f>
        <v>0</v>
      </c>
      <c r="H12" s="17">
        <f t="shared" si="27"/>
        <v>950</v>
      </c>
      <c r="I12" s="15">
        <f>'[3]03'!J14</f>
        <v>320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150</v>
      </c>
      <c r="N12" s="16">
        <f>'[3]03'!O14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16.78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16.78</v>
      </c>
      <c r="AE12" s="8">
        <f t="shared" si="11"/>
        <v>16.78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16.78</v>
      </c>
      <c r="AL12" s="8">
        <f t="shared" si="3"/>
        <v>286.44000000000005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436.44000000000005</v>
      </c>
      <c r="AT12" s="8">
        <v>16.78</v>
      </c>
      <c r="AU12" s="8">
        <v>16.78</v>
      </c>
      <c r="AW12" s="204">
        <v>16.78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16.78</v>
      </c>
      <c r="BD12" s="204">
        <v>16.78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16.78</v>
      </c>
      <c r="BL12" s="8">
        <f t="shared" si="21"/>
        <v>16.78</v>
      </c>
      <c r="BM12" s="8">
        <f t="shared" si="22"/>
        <v>16.78</v>
      </c>
      <c r="BN12" s="8">
        <f t="shared" si="23"/>
        <v>16.78</v>
      </c>
      <c r="BO12" s="8">
        <f t="shared" si="24"/>
        <v>16.78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630</v>
      </c>
      <c r="G13" s="16">
        <f>'[3]03'!G15</f>
        <v>0</v>
      </c>
      <c r="H13" s="17">
        <f t="shared" si="27"/>
        <v>950</v>
      </c>
      <c r="I13" s="15">
        <f>'[3]03'!J15</f>
        <v>320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150</v>
      </c>
      <c r="N13" s="16">
        <f>'[3]03'!O15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16.78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16.78</v>
      </c>
      <c r="AE13" s="8">
        <f t="shared" si="11"/>
        <v>16.78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16.78</v>
      </c>
      <c r="AL13" s="8">
        <f t="shared" si="3"/>
        <v>286.44000000000005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436.44000000000005</v>
      </c>
      <c r="AT13" s="8">
        <v>16.78</v>
      </c>
      <c r="AU13" s="8">
        <v>16.78</v>
      </c>
      <c r="AW13" s="204">
        <v>16.78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16.78</v>
      </c>
      <c r="BD13" s="204">
        <v>16.78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16.78</v>
      </c>
      <c r="BL13" s="8">
        <f t="shared" si="21"/>
        <v>16.78</v>
      </c>
      <c r="BM13" s="8">
        <f t="shared" si="22"/>
        <v>16.78</v>
      </c>
      <c r="BN13" s="8">
        <f t="shared" si="23"/>
        <v>16.78</v>
      </c>
      <c r="BO13" s="8">
        <f t="shared" si="24"/>
        <v>16.78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630</v>
      </c>
      <c r="G14" s="16">
        <f>'[3]03'!G16</f>
        <v>0</v>
      </c>
      <c r="H14" s="17">
        <f t="shared" si="27"/>
        <v>950</v>
      </c>
      <c r="I14" s="15">
        <f>'[3]03'!J16</f>
        <v>320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150</v>
      </c>
      <c r="N14" s="16">
        <f>'[3]03'!O16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16.78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16.78</v>
      </c>
      <c r="AE14" s="8">
        <f t="shared" si="11"/>
        <v>16.78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16.78</v>
      </c>
      <c r="AL14" s="8">
        <f t="shared" si="3"/>
        <v>286.44000000000005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436.44000000000005</v>
      </c>
      <c r="AT14" s="8">
        <v>16.78</v>
      </c>
      <c r="AU14" s="8">
        <v>16.78</v>
      </c>
      <c r="AW14" s="204">
        <v>16.78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16.78</v>
      </c>
      <c r="BD14" s="204">
        <v>16.78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16.78</v>
      </c>
      <c r="BL14" s="8">
        <f t="shared" si="21"/>
        <v>16.78</v>
      </c>
      <c r="BM14" s="8">
        <f t="shared" si="22"/>
        <v>16.78</v>
      </c>
      <c r="BN14" s="8">
        <f t="shared" si="23"/>
        <v>16.78</v>
      </c>
      <c r="BO14" s="8">
        <f t="shared" si="24"/>
        <v>16.78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630</v>
      </c>
      <c r="G15" s="16">
        <f>'[3]03'!G17</f>
        <v>0</v>
      </c>
      <c r="H15" s="17">
        <f t="shared" si="27"/>
        <v>950</v>
      </c>
      <c r="I15" s="15">
        <f>'[3]03'!J17</f>
        <v>320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150</v>
      </c>
      <c r="N15" s="16">
        <f>'[3]03'!O17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16.78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16.78</v>
      </c>
      <c r="AE15" s="8">
        <f t="shared" si="11"/>
        <v>16.78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16.78</v>
      </c>
      <c r="AL15" s="8">
        <f t="shared" si="3"/>
        <v>286.44000000000005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436.44000000000005</v>
      </c>
      <c r="AT15" s="8">
        <v>16.78</v>
      </c>
      <c r="AU15" s="8">
        <v>16.78</v>
      </c>
      <c r="AW15" s="204">
        <v>16.78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16.78</v>
      </c>
      <c r="BD15" s="204">
        <v>16.78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16.78</v>
      </c>
      <c r="BL15" s="8">
        <f t="shared" si="21"/>
        <v>16.78</v>
      </c>
      <c r="BM15" s="8">
        <f t="shared" si="22"/>
        <v>16.78</v>
      </c>
      <c r="BN15" s="8">
        <f t="shared" si="23"/>
        <v>16.78</v>
      </c>
      <c r="BO15" s="8">
        <f t="shared" si="24"/>
        <v>16.78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630</v>
      </c>
      <c r="G16" s="16">
        <f>'[3]03'!G18</f>
        <v>0</v>
      </c>
      <c r="H16" s="17">
        <f t="shared" si="27"/>
        <v>950</v>
      </c>
      <c r="I16" s="15">
        <f>'[3]03'!J18</f>
        <v>320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150</v>
      </c>
      <c r="N16" s="16">
        <f>'[3]03'!O18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16.78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16.78</v>
      </c>
      <c r="AE16" s="8">
        <f t="shared" si="11"/>
        <v>16.78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16.78</v>
      </c>
      <c r="AL16" s="8">
        <f t="shared" si="3"/>
        <v>286.44000000000005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436.44000000000005</v>
      </c>
      <c r="AT16" s="8">
        <v>16.78</v>
      </c>
      <c r="AU16" s="8">
        <v>16.78</v>
      </c>
      <c r="AW16" s="204">
        <v>16.78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16.78</v>
      </c>
      <c r="BD16" s="204">
        <v>16.78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16.78</v>
      </c>
      <c r="BL16" s="8">
        <f t="shared" si="21"/>
        <v>16.78</v>
      </c>
      <c r="BM16" s="8">
        <f t="shared" si="22"/>
        <v>16.78</v>
      </c>
      <c r="BN16" s="8">
        <f t="shared" si="23"/>
        <v>16.78</v>
      </c>
      <c r="BO16" s="8">
        <f t="shared" si="24"/>
        <v>16.78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630</v>
      </c>
      <c r="G17" s="16">
        <f>'[3]03'!G19</f>
        <v>0</v>
      </c>
      <c r="H17" s="17">
        <f t="shared" si="27"/>
        <v>950</v>
      </c>
      <c r="I17" s="15">
        <f>'[3]03'!J19</f>
        <v>320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150</v>
      </c>
      <c r="N17" s="16">
        <f>'[3]03'!O19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16.78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16.78</v>
      </c>
      <c r="AE17" s="8">
        <f t="shared" si="11"/>
        <v>16.78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16.78</v>
      </c>
      <c r="AL17" s="8">
        <f t="shared" si="3"/>
        <v>286.44000000000005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436.44000000000005</v>
      </c>
      <c r="AT17" s="8">
        <v>16.78</v>
      </c>
      <c r="AU17" s="8">
        <v>16.78</v>
      </c>
      <c r="AW17" s="204">
        <v>16.78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16.78</v>
      </c>
      <c r="BD17" s="204">
        <v>16.78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16.78</v>
      </c>
      <c r="BL17" s="8">
        <f t="shared" si="21"/>
        <v>16.78</v>
      </c>
      <c r="BM17" s="8">
        <f t="shared" si="22"/>
        <v>16.78</v>
      </c>
      <c r="BN17" s="8">
        <f t="shared" si="23"/>
        <v>16.78</v>
      </c>
      <c r="BO17" s="8">
        <f t="shared" si="24"/>
        <v>16.78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630</v>
      </c>
      <c r="G18" s="16">
        <f>'[3]03'!G20</f>
        <v>0</v>
      </c>
      <c r="H18" s="17">
        <f t="shared" si="27"/>
        <v>950</v>
      </c>
      <c r="I18" s="15">
        <f>'[3]03'!J20</f>
        <v>320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150</v>
      </c>
      <c r="N18" s="16">
        <f>'[3]03'!O20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16.78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16.78</v>
      </c>
      <c r="AE18" s="8">
        <f t="shared" si="11"/>
        <v>16.78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16.78</v>
      </c>
      <c r="AL18" s="8">
        <f t="shared" si="3"/>
        <v>286.44000000000005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436.44000000000005</v>
      </c>
      <c r="AT18" s="8">
        <v>16.78</v>
      </c>
      <c r="AU18" s="8">
        <v>16.78</v>
      </c>
      <c r="AW18" s="204">
        <v>16.78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16.78</v>
      </c>
      <c r="BD18" s="204">
        <v>16.78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16.78</v>
      </c>
      <c r="BL18" s="8">
        <f t="shared" si="21"/>
        <v>16.78</v>
      </c>
      <c r="BM18" s="8">
        <f t="shared" si="22"/>
        <v>16.78</v>
      </c>
      <c r="BN18" s="8">
        <f t="shared" si="23"/>
        <v>16.78</v>
      </c>
      <c r="BO18" s="8">
        <f t="shared" si="24"/>
        <v>16.78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630</v>
      </c>
      <c r="G19" s="16">
        <f>'[3]03'!G21</f>
        <v>0</v>
      </c>
      <c r="H19" s="17">
        <f t="shared" si="27"/>
        <v>950</v>
      </c>
      <c r="I19" s="15">
        <f>'[3]03'!J21</f>
        <v>320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150</v>
      </c>
      <c r="N19" s="16">
        <f>'[3]03'!O21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16.78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16.78</v>
      </c>
      <c r="AE19" s="8">
        <f t="shared" si="11"/>
        <v>16.78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16.78</v>
      </c>
      <c r="AL19" s="8">
        <f t="shared" ref="AL19:AQ61" si="31">Q19-X19-AE19</f>
        <v>286.44000000000005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436.44000000000005</v>
      </c>
      <c r="AT19" s="8">
        <v>16.78</v>
      </c>
      <c r="AU19" s="8">
        <v>16.78</v>
      </c>
      <c r="AW19" s="204">
        <v>16.78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16.78</v>
      </c>
      <c r="BD19" s="204">
        <v>16.78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16.78</v>
      </c>
      <c r="BL19" s="8">
        <f t="shared" si="21"/>
        <v>16.78</v>
      </c>
      <c r="BM19" s="8">
        <f t="shared" si="22"/>
        <v>16.78</v>
      </c>
      <c r="BN19" s="8">
        <f t="shared" si="23"/>
        <v>16.78</v>
      </c>
      <c r="BO19" s="8">
        <f t="shared" si="24"/>
        <v>16.78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630</v>
      </c>
      <c r="G20" s="16">
        <f>'[3]03'!G22</f>
        <v>0</v>
      </c>
      <c r="H20" s="17">
        <f t="shared" si="27"/>
        <v>950</v>
      </c>
      <c r="I20" s="15">
        <f>'[3]03'!J22</f>
        <v>320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150</v>
      </c>
      <c r="N20" s="16">
        <f>'[3]03'!O22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16.78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16.78</v>
      </c>
      <c r="AE20" s="8">
        <f t="shared" si="11"/>
        <v>16.78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16.78</v>
      </c>
      <c r="AL20" s="8">
        <f t="shared" si="31"/>
        <v>286.44000000000005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436.44000000000005</v>
      </c>
      <c r="AT20" s="8">
        <v>16.78</v>
      </c>
      <c r="AU20" s="8">
        <v>16.78</v>
      </c>
      <c r="AW20" s="204">
        <v>16.78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16.78</v>
      </c>
      <c r="BD20" s="204">
        <v>16.78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16.78</v>
      </c>
      <c r="BL20" s="8">
        <f t="shared" si="21"/>
        <v>16.78</v>
      </c>
      <c r="BM20" s="8">
        <f t="shared" si="22"/>
        <v>16.78</v>
      </c>
      <c r="BN20" s="8">
        <f t="shared" si="23"/>
        <v>16.78</v>
      </c>
      <c r="BO20" s="8">
        <f t="shared" si="24"/>
        <v>16.78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630</v>
      </c>
      <c r="G21" s="16">
        <f>'[3]03'!G23</f>
        <v>0</v>
      </c>
      <c r="H21" s="17">
        <f t="shared" si="27"/>
        <v>950</v>
      </c>
      <c r="I21" s="15">
        <f>'[3]03'!J23</f>
        <v>320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150</v>
      </c>
      <c r="N21" s="16">
        <f>'[3]03'!O23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16.78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16.78</v>
      </c>
      <c r="AE21" s="8">
        <f t="shared" si="11"/>
        <v>16.78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16.78</v>
      </c>
      <c r="AL21" s="8">
        <f t="shared" si="31"/>
        <v>286.44000000000005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436.44000000000005</v>
      </c>
      <c r="AT21" s="8">
        <v>16.78</v>
      </c>
      <c r="AU21" s="8">
        <v>16.78</v>
      </c>
      <c r="AW21" s="204">
        <v>16.78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16.78</v>
      </c>
      <c r="BD21" s="204">
        <v>16.78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16.78</v>
      </c>
      <c r="BL21" s="8">
        <f t="shared" si="21"/>
        <v>16.78</v>
      </c>
      <c r="BM21" s="8">
        <f t="shared" si="22"/>
        <v>16.78</v>
      </c>
      <c r="BN21" s="8">
        <f t="shared" si="23"/>
        <v>16.78</v>
      </c>
      <c r="BO21" s="8">
        <f t="shared" si="24"/>
        <v>16.78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630</v>
      </c>
      <c r="G22" s="16">
        <f>'[3]03'!G24</f>
        <v>0</v>
      </c>
      <c r="H22" s="17">
        <f t="shared" si="27"/>
        <v>950</v>
      </c>
      <c r="I22" s="15">
        <f>'[3]03'!J24</f>
        <v>320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150</v>
      </c>
      <c r="N22" s="16">
        <f>'[3]03'!O24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16.78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16.78</v>
      </c>
      <c r="AE22" s="8">
        <f t="shared" si="11"/>
        <v>16.78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16.78</v>
      </c>
      <c r="AL22" s="8">
        <f t="shared" si="31"/>
        <v>286.44000000000005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436.44000000000005</v>
      </c>
      <c r="AT22" s="8">
        <v>16.78</v>
      </c>
      <c r="AU22" s="8">
        <v>16.78</v>
      </c>
      <c r="AW22" s="204">
        <v>16.78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16.78</v>
      </c>
      <c r="BD22" s="204">
        <v>16.78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16.78</v>
      </c>
      <c r="BL22" s="8">
        <f t="shared" si="21"/>
        <v>16.78</v>
      </c>
      <c r="BM22" s="8">
        <f t="shared" si="22"/>
        <v>16.78</v>
      </c>
      <c r="BN22" s="8">
        <f t="shared" si="23"/>
        <v>16.78</v>
      </c>
      <c r="BO22" s="8">
        <f t="shared" si="24"/>
        <v>16.78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630</v>
      </c>
      <c r="G23" s="16">
        <f>'[3]03'!G25</f>
        <v>0</v>
      </c>
      <c r="H23" s="17">
        <f t="shared" si="27"/>
        <v>950</v>
      </c>
      <c r="I23" s="15">
        <f>'[3]03'!J25</f>
        <v>320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150</v>
      </c>
      <c r="N23" s="16">
        <f>'[3]03'!O25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16.78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16.78</v>
      </c>
      <c r="AE23" s="8">
        <f t="shared" si="11"/>
        <v>16.78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16.78</v>
      </c>
      <c r="AL23" s="8">
        <f t="shared" si="31"/>
        <v>286.44000000000005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436.44000000000005</v>
      </c>
      <c r="AT23" s="8">
        <v>16.78</v>
      </c>
      <c r="AU23" s="8">
        <v>16.78</v>
      </c>
      <c r="AW23" s="204">
        <v>16.78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16.78</v>
      </c>
      <c r="BD23" s="204">
        <v>16.78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16.78</v>
      </c>
      <c r="BL23" s="8">
        <f t="shared" si="21"/>
        <v>16.78</v>
      </c>
      <c r="BM23" s="8">
        <f t="shared" si="22"/>
        <v>16.78</v>
      </c>
      <c r="BN23" s="8">
        <f t="shared" si="23"/>
        <v>16.78</v>
      </c>
      <c r="BO23" s="8">
        <f t="shared" si="24"/>
        <v>16.78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630</v>
      </c>
      <c r="G24" s="16">
        <f>'[3]03'!G26</f>
        <v>0</v>
      </c>
      <c r="H24" s="17">
        <f t="shared" si="27"/>
        <v>950</v>
      </c>
      <c r="I24" s="15">
        <f>'[3]03'!J26</f>
        <v>320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150</v>
      </c>
      <c r="N24" s="16">
        <f>'[3]03'!O26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16.78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16.78</v>
      </c>
      <c r="AE24" s="8">
        <f t="shared" si="11"/>
        <v>16.78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16.78</v>
      </c>
      <c r="AL24" s="8">
        <f t="shared" si="31"/>
        <v>286.44000000000005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436.44000000000005</v>
      </c>
      <c r="AT24" s="8">
        <v>16.78</v>
      </c>
      <c r="AU24" s="8">
        <v>16.78</v>
      </c>
      <c r="AW24" s="204">
        <v>16.78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16.78</v>
      </c>
      <c r="BD24" s="204">
        <v>16.78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16.78</v>
      </c>
      <c r="BL24" s="8">
        <f t="shared" si="21"/>
        <v>16.78</v>
      </c>
      <c r="BM24" s="8">
        <f t="shared" si="22"/>
        <v>16.78</v>
      </c>
      <c r="BN24" s="8">
        <f t="shared" si="23"/>
        <v>16.78</v>
      </c>
      <c r="BO24" s="8">
        <f t="shared" si="24"/>
        <v>16.78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630</v>
      </c>
      <c r="G25" s="16">
        <f>'[3]03'!G27</f>
        <v>0</v>
      </c>
      <c r="H25" s="17">
        <f t="shared" si="27"/>
        <v>950</v>
      </c>
      <c r="I25" s="15">
        <f>'[3]03'!J27</f>
        <v>320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150</v>
      </c>
      <c r="N25" s="16">
        <f>'[3]03'!O27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16.78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16.78</v>
      </c>
      <c r="AE25" s="8">
        <f t="shared" si="11"/>
        <v>16.78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16.78</v>
      </c>
      <c r="AL25" s="8">
        <f t="shared" si="31"/>
        <v>286.44000000000005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436.44000000000005</v>
      </c>
      <c r="AT25" s="8">
        <v>16.78</v>
      </c>
      <c r="AU25" s="8">
        <v>16.78</v>
      </c>
      <c r="AW25" s="204">
        <v>16.78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16.78</v>
      </c>
      <c r="BD25" s="204">
        <v>16.78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16.78</v>
      </c>
      <c r="BL25" s="8">
        <f t="shared" si="21"/>
        <v>16.78</v>
      </c>
      <c r="BM25" s="8">
        <f t="shared" si="22"/>
        <v>16.78</v>
      </c>
      <c r="BN25" s="8">
        <f t="shared" si="23"/>
        <v>16.78</v>
      </c>
      <c r="BO25" s="8">
        <f t="shared" si="24"/>
        <v>16.78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630</v>
      </c>
      <c r="G26" s="16">
        <f>'[3]03'!G28</f>
        <v>0</v>
      </c>
      <c r="H26" s="17">
        <f t="shared" si="27"/>
        <v>950</v>
      </c>
      <c r="I26" s="15">
        <f>'[3]03'!J28</f>
        <v>320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150</v>
      </c>
      <c r="N26" s="16">
        <f>'[3]03'!O28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16.78</v>
      </c>
      <c r="AE26" s="8">
        <f t="shared" si="11"/>
        <v>16.78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16.78</v>
      </c>
      <c r="AL26" s="8">
        <f t="shared" si="31"/>
        <v>286.44000000000005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436.44000000000005</v>
      </c>
      <c r="AT26" s="8">
        <v>16.78</v>
      </c>
      <c r="AU26" s="8">
        <v>16.78</v>
      </c>
      <c r="AW26" s="204">
        <v>16.78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16.78</v>
      </c>
      <c r="BD26" s="204">
        <v>16.78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16.78</v>
      </c>
      <c r="BL26" s="8">
        <f t="shared" si="21"/>
        <v>16.78</v>
      </c>
      <c r="BM26" s="8">
        <f t="shared" si="22"/>
        <v>16.78</v>
      </c>
      <c r="BN26" s="8">
        <f t="shared" si="23"/>
        <v>16.78</v>
      </c>
      <c r="BO26" s="8">
        <f t="shared" si="24"/>
        <v>16.78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630</v>
      </c>
      <c r="G27" s="16">
        <f>'[3]03'!G29</f>
        <v>0</v>
      </c>
      <c r="H27" s="17">
        <f t="shared" si="27"/>
        <v>950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150</v>
      </c>
      <c r="N27" s="16">
        <f>'[3]03'!O29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16.78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16.78</v>
      </c>
      <c r="AE27" s="8">
        <f t="shared" si="11"/>
        <v>16.78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16.78</v>
      </c>
      <c r="AL27" s="8">
        <f t="shared" si="31"/>
        <v>286.44000000000005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436.44000000000005</v>
      </c>
      <c r="AT27" s="8">
        <v>16.78</v>
      </c>
      <c r="AU27" s="8">
        <v>16.78</v>
      </c>
      <c r="AW27" s="204">
        <v>16.78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16.78</v>
      </c>
      <c r="BD27" s="204">
        <v>16.78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16.78</v>
      </c>
      <c r="BL27" s="8">
        <f t="shared" si="21"/>
        <v>16.78</v>
      </c>
      <c r="BM27" s="8">
        <f t="shared" si="22"/>
        <v>16.78</v>
      </c>
      <c r="BN27" s="8">
        <f t="shared" si="23"/>
        <v>16.78</v>
      </c>
      <c r="BO27" s="8">
        <f t="shared" si="24"/>
        <v>16.78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630</v>
      </c>
      <c r="G28" s="16">
        <f>'[3]03'!G30</f>
        <v>0</v>
      </c>
      <c r="H28" s="17">
        <f t="shared" si="27"/>
        <v>950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150</v>
      </c>
      <c r="N28" s="16">
        <f>'[3]03'!O30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16.78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16.78</v>
      </c>
      <c r="AE28" s="8">
        <f t="shared" si="11"/>
        <v>16.78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16.78</v>
      </c>
      <c r="AL28" s="8">
        <f t="shared" si="31"/>
        <v>286.44000000000005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436.44000000000005</v>
      </c>
      <c r="AT28" s="8">
        <v>16.78</v>
      </c>
      <c r="AU28" s="8">
        <v>16.78</v>
      </c>
      <c r="AW28" s="204">
        <v>16.78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16.78</v>
      </c>
      <c r="BD28" s="204">
        <v>16.78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16.78</v>
      </c>
      <c r="BL28" s="8">
        <f t="shared" si="21"/>
        <v>16.78</v>
      </c>
      <c r="BM28" s="8">
        <f t="shared" si="22"/>
        <v>16.78</v>
      </c>
      <c r="BN28" s="8">
        <f t="shared" si="23"/>
        <v>16.78</v>
      </c>
      <c r="BO28" s="8">
        <f t="shared" si="24"/>
        <v>16.78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630</v>
      </c>
      <c r="G29" s="16">
        <f>'[3]03'!G31</f>
        <v>0</v>
      </c>
      <c r="H29" s="17">
        <f t="shared" si="27"/>
        <v>950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150</v>
      </c>
      <c r="N29" s="16">
        <f>'[3]03'!O31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16.78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16.78</v>
      </c>
      <c r="AE29" s="8">
        <f t="shared" si="11"/>
        <v>16.78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16.78</v>
      </c>
      <c r="AL29" s="8">
        <f t="shared" si="31"/>
        <v>286.44000000000005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436.44000000000005</v>
      </c>
      <c r="AT29" s="8">
        <v>16.78</v>
      </c>
      <c r="AU29" s="8">
        <v>16.78</v>
      </c>
      <c r="AW29" s="204">
        <v>16.78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16.78</v>
      </c>
      <c r="BD29" s="204">
        <v>16.78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16.78</v>
      </c>
      <c r="BL29" s="8">
        <f t="shared" si="21"/>
        <v>16.78</v>
      </c>
      <c r="BM29" s="8">
        <f t="shared" si="22"/>
        <v>16.78</v>
      </c>
      <c r="BN29" s="8">
        <f t="shared" si="23"/>
        <v>16.78</v>
      </c>
      <c r="BO29" s="8">
        <f t="shared" si="24"/>
        <v>16.78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630</v>
      </c>
      <c r="G30" s="16">
        <f>'[3]03'!G32</f>
        <v>0</v>
      </c>
      <c r="H30" s="17">
        <f t="shared" si="27"/>
        <v>950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150</v>
      </c>
      <c r="N30" s="16">
        <f>'[3]03'!O32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16.78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16.78</v>
      </c>
      <c r="AE30" s="8">
        <f t="shared" si="11"/>
        <v>16.78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16.78</v>
      </c>
      <c r="AL30" s="8">
        <f t="shared" si="31"/>
        <v>286.44000000000005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436.44000000000005</v>
      </c>
      <c r="AT30" s="8">
        <v>16.78</v>
      </c>
      <c r="AU30" s="8">
        <v>16.78</v>
      </c>
      <c r="AW30" s="204">
        <v>16.78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16.78</v>
      </c>
      <c r="BD30" s="204">
        <v>16.78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16.78</v>
      </c>
      <c r="BL30" s="8">
        <f t="shared" si="21"/>
        <v>16.78</v>
      </c>
      <c r="BM30" s="8">
        <f t="shared" si="22"/>
        <v>16.78</v>
      </c>
      <c r="BN30" s="8">
        <f t="shared" si="23"/>
        <v>16.78</v>
      </c>
      <c r="BO30" s="8">
        <f t="shared" si="24"/>
        <v>16.78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630</v>
      </c>
      <c r="G31" s="16">
        <f>'[3]03'!G33</f>
        <v>0</v>
      </c>
      <c r="H31" s="17">
        <f t="shared" si="27"/>
        <v>950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150</v>
      </c>
      <c r="N31" s="16">
        <f>'[3]03'!O33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16.78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16.78</v>
      </c>
      <c r="AE31" s="8">
        <f t="shared" si="11"/>
        <v>16.78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16.78</v>
      </c>
      <c r="AL31" s="8">
        <f t="shared" si="31"/>
        <v>286.44000000000005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436.44000000000005</v>
      </c>
      <c r="AT31" s="8">
        <v>16.78</v>
      </c>
      <c r="AU31" s="8">
        <v>16.78</v>
      </c>
      <c r="AW31" s="204">
        <v>16.78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16.78</v>
      </c>
      <c r="BD31" s="204">
        <v>16.78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16.78</v>
      </c>
      <c r="BL31" s="8">
        <f t="shared" si="21"/>
        <v>16.78</v>
      </c>
      <c r="BM31" s="8">
        <f t="shared" si="22"/>
        <v>16.78</v>
      </c>
      <c r="BN31" s="8">
        <f t="shared" si="23"/>
        <v>16.78</v>
      </c>
      <c r="BO31" s="8">
        <f t="shared" si="24"/>
        <v>16.78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630</v>
      </c>
      <c r="G32" s="16">
        <f>'[3]03'!G34</f>
        <v>0</v>
      </c>
      <c r="H32" s="17">
        <f t="shared" si="27"/>
        <v>950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150</v>
      </c>
      <c r="N32" s="16">
        <f>'[3]03'!O34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16.78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16.78</v>
      </c>
      <c r="AE32" s="8">
        <f t="shared" si="11"/>
        <v>16.78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16.78</v>
      </c>
      <c r="AL32" s="8">
        <f t="shared" si="31"/>
        <v>286.44000000000005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436.44000000000005</v>
      </c>
      <c r="AT32" s="8">
        <v>16.78</v>
      </c>
      <c r="AU32" s="8">
        <v>16.78</v>
      </c>
      <c r="AW32" s="204">
        <v>16.78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16.78</v>
      </c>
      <c r="BD32" s="204">
        <v>16.78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16.78</v>
      </c>
      <c r="BL32" s="8">
        <f t="shared" si="21"/>
        <v>16.78</v>
      </c>
      <c r="BM32" s="8">
        <f t="shared" si="22"/>
        <v>16.78</v>
      </c>
      <c r="BN32" s="8">
        <f t="shared" si="23"/>
        <v>16.78</v>
      </c>
      <c r="BO32" s="8">
        <f t="shared" si="24"/>
        <v>16.78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630</v>
      </c>
      <c r="G33" s="16">
        <f>'[3]03'!G35</f>
        <v>0</v>
      </c>
      <c r="H33" s="17">
        <f t="shared" si="27"/>
        <v>950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150</v>
      </c>
      <c r="N33" s="16">
        <f>'[3]03'!O35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16.78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16.78</v>
      </c>
      <c r="AE33" s="8">
        <f t="shared" si="11"/>
        <v>16.78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16.78</v>
      </c>
      <c r="AL33" s="8">
        <f t="shared" si="31"/>
        <v>286.44000000000005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436.44000000000005</v>
      </c>
      <c r="AT33" s="8">
        <v>16.78</v>
      </c>
      <c r="AU33" s="8">
        <v>16.78</v>
      </c>
      <c r="AW33" s="204">
        <v>16.78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16.78</v>
      </c>
      <c r="BD33" s="204">
        <v>16.78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16.78</v>
      </c>
      <c r="BL33" s="8">
        <f t="shared" si="21"/>
        <v>16.78</v>
      </c>
      <c r="BM33" s="8">
        <f t="shared" si="22"/>
        <v>16.78</v>
      </c>
      <c r="BN33" s="8">
        <f t="shared" si="23"/>
        <v>16.78</v>
      </c>
      <c r="BO33" s="8">
        <f t="shared" si="24"/>
        <v>16.78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630</v>
      </c>
      <c r="G34" s="16">
        <f>'[3]03'!G36</f>
        <v>0</v>
      </c>
      <c r="H34" s="17">
        <f t="shared" si="27"/>
        <v>950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150</v>
      </c>
      <c r="N34" s="16">
        <f>'[3]03'!O36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16.78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16.78</v>
      </c>
      <c r="AE34" s="8">
        <f t="shared" si="11"/>
        <v>16.78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16.78</v>
      </c>
      <c r="AL34" s="8">
        <f t="shared" si="31"/>
        <v>286.44000000000005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436.44000000000005</v>
      </c>
      <c r="AT34" s="8">
        <v>16.78</v>
      </c>
      <c r="AU34" s="8">
        <v>16.78</v>
      </c>
      <c r="AW34" s="204">
        <v>16.78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16.78</v>
      </c>
      <c r="BD34" s="204">
        <v>16.78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16.78</v>
      </c>
      <c r="BL34" s="8">
        <f t="shared" si="21"/>
        <v>16.78</v>
      </c>
      <c r="BM34" s="8">
        <f t="shared" si="22"/>
        <v>16.78</v>
      </c>
      <c r="BN34" s="8">
        <f t="shared" si="23"/>
        <v>16.78</v>
      </c>
      <c r="BO34" s="8">
        <f t="shared" si="24"/>
        <v>16.78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630</v>
      </c>
      <c r="G35" s="16">
        <f>'[3]03'!G37</f>
        <v>0</v>
      </c>
      <c r="H35" s="17">
        <f t="shared" si="27"/>
        <v>950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150</v>
      </c>
      <c r="N35" s="16">
        <f>'[3]03'!O37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16.78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16.78</v>
      </c>
      <c r="AE35" s="8">
        <f t="shared" si="11"/>
        <v>16.78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16.78</v>
      </c>
      <c r="AL35" s="8">
        <f t="shared" si="31"/>
        <v>286.44000000000005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436.44000000000005</v>
      </c>
      <c r="AT35" s="8">
        <v>16.78</v>
      </c>
      <c r="AU35" s="8">
        <v>16.78</v>
      </c>
      <c r="AW35" s="204">
        <v>16.78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16.78</v>
      </c>
      <c r="BD35" s="204">
        <v>16.78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16.78</v>
      </c>
      <c r="BL35" s="8">
        <f t="shared" si="21"/>
        <v>16.78</v>
      </c>
      <c r="BM35" s="8">
        <f t="shared" si="22"/>
        <v>16.78</v>
      </c>
      <c r="BN35" s="8">
        <f t="shared" si="23"/>
        <v>16.78</v>
      </c>
      <c r="BO35" s="8">
        <f t="shared" si="24"/>
        <v>16.78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630</v>
      </c>
      <c r="G36" s="16">
        <f>'[3]03'!G38</f>
        <v>0</v>
      </c>
      <c r="H36" s="17">
        <f t="shared" si="27"/>
        <v>950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150</v>
      </c>
      <c r="N36" s="16">
        <f>'[3]03'!O38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16.78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16.78</v>
      </c>
      <c r="AE36" s="8">
        <f t="shared" si="11"/>
        <v>16.78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16.78</v>
      </c>
      <c r="AL36" s="8">
        <f t="shared" si="31"/>
        <v>286.44000000000005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436.44000000000005</v>
      </c>
      <c r="AT36" s="8">
        <v>16.78</v>
      </c>
      <c r="AU36" s="8">
        <v>16.78</v>
      </c>
      <c r="AW36" s="204">
        <v>16.78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16.78</v>
      </c>
      <c r="BD36" s="204">
        <v>16.78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16.78</v>
      </c>
      <c r="BL36" s="8">
        <f t="shared" si="21"/>
        <v>16.78</v>
      </c>
      <c r="BM36" s="8">
        <f t="shared" si="22"/>
        <v>16.78</v>
      </c>
      <c r="BN36" s="8">
        <f t="shared" si="23"/>
        <v>16.78</v>
      </c>
      <c r="BO36" s="8">
        <f t="shared" si="24"/>
        <v>16.78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630</v>
      </c>
      <c r="G37" s="16">
        <f>'[3]03'!G39</f>
        <v>0</v>
      </c>
      <c r="H37" s="17">
        <f t="shared" si="27"/>
        <v>950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150</v>
      </c>
      <c r="N37" s="16">
        <f>'[3]03'!O39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16.78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16.78</v>
      </c>
      <c r="AE37" s="8">
        <f t="shared" si="11"/>
        <v>16.78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16.78</v>
      </c>
      <c r="AL37" s="8">
        <f t="shared" si="31"/>
        <v>286.44000000000005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436.44000000000005</v>
      </c>
      <c r="AT37" s="8">
        <v>16.78</v>
      </c>
      <c r="AU37" s="8">
        <v>16.78</v>
      </c>
      <c r="AW37" s="204">
        <v>16.78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16.78</v>
      </c>
      <c r="BD37" s="204">
        <v>16.78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16.78</v>
      </c>
      <c r="BL37" s="8">
        <f t="shared" si="21"/>
        <v>16.78</v>
      </c>
      <c r="BM37" s="8">
        <f t="shared" si="22"/>
        <v>16.78</v>
      </c>
      <c r="BN37" s="8">
        <f t="shared" si="23"/>
        <v>16.78</v>
      </c>
      <c r="BO37" s="8">
        <f t="shared" si="24"/>
        <v>16.78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630</v>
      </c>
      <c r="G38" s="16">
        <f>'[3]03'!G40</f>
        <v>0</v>
      </c>
      <c r="H38" s="17">
        <f t="shared" si="27"/>
        <v>950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150</v>
      </c>
      <c r="N38" s="16">
        <f>'[3]03'!O40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16.78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16.78</v>
      </c>
      <c r="AE38" s="8">
        <f t="shared" si="11"/>
        <v>16.78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16.78</v>
      </c>
      <c r="AL38" s="8">
        <f t="shared" si="31"/>
        <v>286.44000000000005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436.44000000000005</v>
      </c>
      <c r="AT38" s="8">
        <v>16.78</v>
      </c>
      <c r="AU38" s="8">
        <v>16.78</v>
      </c>
      <c r="AW38" s="204">
        <v>16.78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16.78</v>
      </c>
      <c r="BD38" s="204">
        <v>16.78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16.78</v>
      </c>
      <c r="BL38" s="8">
        <f t="shared" si="21"/>
        <v>16.78</v>
      </c>
      <c r="BM38" s="8">
        <f t="shared" si="22"/>
        <v>16.78</v>
      </c>
      <c r="BN38" s="8">
        <f t="shared" si="23"/>
        <v>16.78</v>
      </c>
      <c r="BO38" s="8">
        <f t="shared" si="24"/>
        <v>16.78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620</v>
      </c>
      <c r="G39" s="16">
        <f>'[3]03'!G41</f>
        <v>0</v>
      </c>
      <c r="H39" s="17">
        <f t="shared" si="27"/>
        <v>940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150</v>
      </c>
      <c r="N39" s="16">
        <f>'[3]03'!O41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16.78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16.78</v>
      </c>
      <c r="AE39" s="8">
        <f t="shared" si="11"/>
        <v>16.78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16.78</v>
      </c>
      <c r="AL39" s="8">
        <f t="shared" si="31"/>
        <v>286.44000000000005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436.44000000000005</v>
      </c>
      <c r="AT39" s="8">
        <v>16.78</v>
      </c>
      <c r="AU39" s="8">
        <v>16.78</v>
      </c>
      <c r="AW39" s="204">
        <v>16.78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16.78</v>
      </c>
      <c r="BD39" s="204">
        <v>16.78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16.78</v>
      </c>
      <c r="BL39" s="8">
        <f t="shared" si="21"/>
        <v>16.78</v>
      </c>
      <c r="BM39" s="8">
        <f t="shared" si="22"/>
        <v>16.78</v>
      </c>
      <c r="BN39" s="8">
        <f t="shared" si="23"/>
        <v>16.78</v>
      </c>
      <c r="BO39" s="8">
        <f t="shared" si="24"/>
        <v>16.78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620</v>
      </c>
      <c r="G40" s="16">
        <f>'[3]03'!G42</f>
        <v>0</v>
      </c>
      <c r="H40" s="17">
        <f t="shared" si="27"/>
        <v>940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150</v>
      </c>
      <c r="N40" s="16">
        <f>'[3]03'!O42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16.78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16.78</v>
      </c>
      <c r="AE40" s="8">
        <f t="shared" si="11"/>
        <v>16.78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16.78</v>
      </c>
      <c r="AL40" s="8">
        <f t="shared" si="31"/>
        <v>286.44000000000005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436.44000000000005</v>
      </c>
      <c r="AT40" s="8">
        <v>16.78</v>
      </c>
      <c r="AU40" s="8">
        <v>16.78</v>
      </c>
      <c r="AW40" s="204">
        <v>16.78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16.78</v>
      </c>
      <c r="BD40" s="204">
        <v>16.78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16.78</v>
      </c>
      <c r="BL40" s="8">
        <f t="shared" si="21"/>
        <v>16.78</v>
      </c>
      <c r="BM40" s="8">
        <f t="shared" si="22"/>
        <v>16.78</v>
      </c>
      <c r="BN40" s="8">
        <f t="shared" si="23"/>
        <v>16.78</v>
      </c>
      <c r="BO40" s="8">
        <f t="shared" si="24"/>
        <v>16.78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620</v>
      </c>
      <c r="G41" s="16">
        <f>'[3]03'!G43</f>
        <v>0</v>
      </c>
      <c r="H41" s="17">
        <f t="shared" si="27"/>
        <v>940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150</v>
      </c>
      <c r="N41" s="16">
        <f>'[3]03'!O43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16.78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16.78</v>
      </c>
      <c r="AE41" s="8">
        <f t="shared" si="11"/>
        <v>16.78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16.78</v>
      </c>
      <c r="AL41" s="8">
        <f t="shared" si="31"/>
        <v>286.44000000000005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436.44000000000005</v>
      </c>
      <c r="AT41" s="8">
        <v>16.78</v>
      </c>
      <c r="AU41" s="8">
        <v>16.78</v>
      </c>
      <c r="AW41" s="204">
        <v>16.78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16.78</v>
      </c>
      <c r="BD41" s="204">
        <v>16.78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16.78</v>
      </c>
      <c r="BL41" s="8">
        <f t="shared" si="21"/>
        <v>16.78</v>
      </c>
      <c r="BM41" s="8">
        <f t="shared" si="22"/>
        <v>16.78</v>
      </c>
      <c r="BN41" s="8">
        <f t="shared" si="23"/>
        <v>16.78</v>
      </c>
      <c r="BO41" s="8">
        <f t="shared" si="24"/>
        <v>16.78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620</v>
      </c>
      <c r="G42" s="16">
        <f>'[3]03'!G44</f>
        <v>0</v>
      </c>
      <c r="H42" s="17">
        <f t="shared" si="27"/>
        <v>940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150</v>
      </c>
      <c r="N42" s="16">
        <f>'[3]03'!O44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16.78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16.78</v>
      </c>
      <c r="AE42" s="8">
        <f t="shared" si="11"/>
        <v>16.78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16.78</v>
      </c>
      <c r="AL42" s="8">
        <f t="shared" si="31"/>
        <v>286.44000000000005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436.44000000000005</v>
      </c>
      <c r="AT42" s="8">
        <v>16.78</v>
      </c>
      <c r="AU42" s="8">
        <v>16.78</v>
      </c>
      <c r="AW42" s="204">
        <v>16.78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16.78</v>
      </c>
      <c r="BD42" s="204">
        <v>16.78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16.78</v>
      </c>
      <c r="BL42" s="8">
        <f t="shared" si="21"/>
        <v>16.78</v>
      </c>
      <c r="BM42" s="8">
        <f t="shared" si="22"/>
        <v>16.78</v>
      </c>
      <c r="BN42" s="8">
        <f t="shared" si="23"/>
        <v>16.78</v>
      </c>
      <c r="BO42" s="8">
        <f t="shared" si="24"/>
        <v>16.78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620</v>
      </c>
      <c r="G43" s="16">
        <f>'[3]03'!G45</f>
        <v>0</v>
      </c>
      <c r="H43" s="17">
        <f t="shared" si="27"/>
        <v>940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150</v>
      </c>
      <c r="N43" s="16">
        <f>'[3]03'!O45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16.78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16.78</v>
      </c>
      <c r="AE43" s="8">
        <f t="shared" si="11"/>
        <v>16.78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16.78</v>
      </c>
      <c r="AL43" s="8">
        <f t="shared" si="31"/>
        <v>286.44000000000005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436.44000000000005</v>
      </c>
      <c r="AT43" s="8">
        <v>16.78</v>
      </c>
      <c r="AU43" s="8">
        <v>16.78</v>
      </c>
      <c r="AW43" s="204">
        <v>16.78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16.78</v>
      </c>
      <c r="BD43" s="204">
        <v>16.78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16.78</v>
      </c>
      <c r="BL43" s="8">
        <f t="shared" si="21"/>
        <v>16.78</v>
      </c>
      <c r="BM43" s="8">
        <f t="shared" si="22"/>
        <v>16.78</v>
      </c>
      <c r="BN43" s="8">
        <f t="shared" si="23"/>
        <v>16.78</v>
      </c>
      <c r="BO43" s="8">
        <f t="shared" si="24"/>
        <v>16.78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620</v>
      </c>
      <c r="G44" s="16">
        <f>'[3]03'!G46</f>
        <v>0</v>
      </c>
      <c r="H44" s="17">
        <f t="shared" si="27"/>
        <v>940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150</v>
      </c>
      <c r="N44" s="16">
        <f>'[3]03'!O46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16.78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16.78</v>
      </c>
      <c r="AE44" s="8">
        <f t="shared" si="11"/>
        <v>16.78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16.78</v>
      </c>
      <c r="AL44" s="8">
        <f t="shared" si="31"/>
        <v>286.44000000000005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436.44000000000005</v>
      </c>
      <c r="AT44" s="8">
        <v>16.78</v>
      </c>
      <c r="AU44" s="8">
        <v>16.78</v>
      </c>
      <c r="AW44" s="204">
        <v>16.78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16.78</v>
      </c>
      <c r="BD44" s="204">
        <v>16.78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16.78</v>
      </c>
      <c r="BL44" s="8">
        <f t="shared" si="21"/>
        <v>16.78</v>
      </c>
      <c r="BM44" s="8">
        <f t="shared" si="22"/>
        <v>16.78</v>
      </c>
      <c r="BN44" s="8">
        <f t="shared" si="23"/>
        <v>16.78</v>
      </c>
      <c r="BO44" s="8">
        <f t="shared" si="24"/>
        <v>16.78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620</v>
      </c>
      <c r="G45" s="16">
        <f>'[3]03'!G47</f>
        <v>0</v>
      </c>
      <c r="H45" s="17">
        <f t="shared" si="27"/>
        <v>940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150</v>
      </c>
      <c r="N45" s="16">
        <f>'[3]03'!O47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16.78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16.78</v>
      </c>
      <c r="AE45" s="8">
        <f t="shared" si="11"/>
        <v>16.78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16.78</v>
      </c>
      <c r="AL45" s="8">
        <f t="shared" si="31"/>
        <v>286.44000000000005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436.44000000000005</v>
      </c>
      <c r="AT45" s="8">
        <v>16.78</v>
      </c>
      <c r="AU45" s="8">
        <v>16.78</v>
      </c>
      <c r="AW45" s="204">
        <v>16.78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16.78</v>
      </c>
      <c r="BD45" s="204">
        <v>16.78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16.78</v>
      </c>
      <c r="BL45" s="8">
        <f t="shared" si="21"/>
        <v>16.78</v>
      </c>
      <c r="BM45" s="8">
        <f t="shared" si="22"/>
        <v>16.78</v>
      </c>
      <c r="BN45" s="8">
        <f t="shared" si="23"/>
        <v>16.78</v>
      </c>
      <c r="BO45" s="8">
        <f t="shared" si="24"/>
        <v>16.78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620</v>
      </c>
      <c r="G46" s="16">
        <f>'[3]03'!G48</f>
        <v>0</v>
      </c>
      <c r="H46" s="17">
        <f t="shared" si="27"/>
        <v>940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150</v>
      </c>
      <c r="N46" s="16">
        <f>'[3]03'!O48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16.78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16.78</v>
      </c>
      <c r="AE46" s="8">
        <f t="shared" si="11"/>
        <v>16.78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16.78</v>
      </c>
      <c r="AL46" s="8">
        <f t="shared" si="31"/>
        <v>286.44000000000005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436.44000000000005</v>
      </c>
      <c r="AT46" s="8">
        <v>16.78</v>
      </c>
      <c r="AU46" s="8">
        <v>16.78</v>
      </c>
      <c r="AW46" s="204">
        <v>16.78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16.78</v>
      </c>
      <c r="BD46" s="204">
        <v>16.78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16.78</v>
      </c>
      <c r="BL46" s="8">
        <f t="shared" si="21"/>
        <v>16.78</v>
      </c>
      <c r="BM46" s="8">
        <f t="shared" si="22"/>
        <v>16.78</v>
      </c>
      <c r="BN46" s="8">
        <f t="shared" si="23"/>
        <v>16.78</v>
      </c>
      <c r="BO46" s="8">
        <f t="shared" si="24"/>
        <v>16.78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620</v>
      </c>
      <c r="G47" s="16">
        <f>'[3]03'!G49</f>
        <v>0</v>
      </c>
      <c r="H47" s="17">
        <f t="shared" si="27"/>
        <v>940</v>
      </c>
      <c r="I47" s="15">
        <f>'[3]03'!J49</f>
        <v>320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150</v>
      </c>
      <c r="N47" s="16">
        <f>'[3]03'!O49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16.78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16.78</v>
      </c>
      <c r="AE47" s="8">
        <f t="shared" si="11"/>
        <v>16.78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16.78</v>
      </c>
      <c r="AL47" s="8">
        <f t="shared" si="31"/>
        <v>286.44000000000005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436.44000000000005</v>
      </c>
      <c r="AT47" s="8">
        <v>16.78</v>
      </c>
      <c r="AU47" s="8">
        <v>16.78</v>
      </c>
      <c r="AW47" s="204">
        <v>16.78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16.78</v>
      </c>
      <c r="BD47" s="204">
        <v>16.78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16.78</v>
      </c>
      <c r="BL47" s="8">
        <f t="shared" si="21"/>
        <v>16.78</v>
      </c>
      <c r="BM47" s="8">
        <f t="shared" si="22"/>
        <v>16.78</v>
      </c>
      <c r="BN47" s="8">
        <f t="shared" si="23"/>
        <v>16.78</v>
      </c>
      <c r="BO47" s="8">
        <f t="shared" si="24"/>
        <v>16.78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620</v>
      </c>
      <c r="G48" s="16">
        <f>'[3]03'!G50</f>
        <v>0</v>
      </c>
      <c r="H48" s="17">
        <f t="shared" si="27"/>
        <v>940</v>
      </c>
      <c r="I48" s="15">
        <f>'[3]03'!J50</f>
        <v>320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150</v>
      </c>
      <c r="N48" s="16">
        <f>'[3]03'!O50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16.78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16.78</v>
      </c>
      <c r="AE48" s="8">
        <f t="shared" si="11"/>
        <v>16.78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16.78</v>
      </c>
      <c r="AL48" s="8">
        <f t="shared" si="31"/>
        <v>286.44000000000005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436.44000000000005</v>
      </c>
      <c r="AT48" s="8">
        <v>16.78</v>
      </c>
      <c r="AU48" s="8">
        <v>16.78</v>
      </c>
      <c r="AW48" s="204">
        <v>16.78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16.78</v>
      </c>
      <c r="BD48" s="204">
        <v>16.78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16.78</v>
      </c>
      <c r="BL48" s="8">
        <f t="shared" si="21"/>
        <v>16.78</v>
      </c>
      <c r="BM48" s="8">
        <f t="shared" si="22"/>
        <v>16.78</v>
      </c>
      <c r="BN48" s="8">
        <f t="shared" si="23"/>
        <v>16.78</v>
      </c>
      <c r="BO48" s="8">
        <f t="shared" si="24"/>
        <v>16.78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620</v>
      </c>
      <c r="G49" s="16">
        <f>'[3]03'!G51</f>
        <v>0</v>
      </c>
      <c r="H49" s="17">
        <f t="shared" si="27"/>
        <v>940</v>
      </c>
      <c r="I49" s="15">
        <f>'[3]03'!J51</f>
        <v>320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150</v>
      </c>
      <c r="N49" s="16">
        <f>'[3]03'!O51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16.78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16.78</v>
      </c>
      <c r="AE49" s="8">
        <f t="shared" si="11"/>
        <v>16.78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16.78</v>
      </c>
      <c r="AL49" s="8">
        <f t="shared" si="31"/>
        <v>286.44000000000005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436.44000000000005</v>
      </c>
      <c r="AT49" s="8">
        <v>16.78</v>
      </c>
      <c r="AU49" s="8">
        <v>16.78</v>
      </c>
      <c r="AW49" s="204">
        <v>16.78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16.78</v>
      </c>
      <c r="BD49" s="204">
        <v>16.78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16.78</v>
      </c>
      <c r="BL49" s="8">
        <f t="shared" si="21"/>
        <v>16.78</v>
      </c>
      <c r="BM49" s="8">
        <f t="shared" si="22"/>
        <v>16.78</v>
      </c>
      <c r="BN49" s="8">
        <f t="shared" si="23"/>
        <v>16.78</v>
      </c>
      <c r="BO49" s="8">
        <f t="shared" si="24"/>
        <v>16.78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620</v>
      </c>
      <c r="G50" s="16">
        <f>'[3]03'!G52</f>
        <v>0</v>
      </c>
      <c r="H50" s="17">
        <f t="shared" si="27"/>
        <v>940</v>
      </c>
      <c r="I50" s="15">
        <f>'[3]03'!J52</f>
        <v>320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150</v>
      </c>
      <c r="N50" s="16">
        <f>'[3]03'!O52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16.78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16.78</v>
      </c>
      <c r="AE50" s="8">
        <f t="shared" si="11"/>
        <v>16.78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16.78</v>
      </c>
      <c r="AL50" s="8">
        <f t="shared" si="31"/>
        <v>286.44000000000005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436.44000000000005</v>
      </c>
      <c r="AT50" s="8">
        <v>16.78</v>
      </c>
      <c r="AU50" s="8">
        <v>16.78</v>
      </c>
      <c r="AW50" s="204">
        <v>16.78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16.78</v>
      </c>
      <c r="BD50" s="204">
        <v>16.78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16.78</v>
      </c>
      <c r="BL50" s="8">
        <f t="shared" si="21"/>
        <v>16.78</v>
      </c>
      <c r="BM50" s="8">
        <f t="shared" si="22"/>
        <v>16.78</v>
      </c>
      <c r="BN50" s="8">
        <f t="shared" si="23"/>
        <v>16.78</v>
      </c>
      <c r="BO50" s="8">
        <f t="shared" si="24"/>
        <v>16.78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600</v>
      </c>
      <c r="G51" s="16">
        <f>'[3]03'!G53</f>
        <v>0</v>
      </c>
      <c r="H51" s="17">
        <f t="shared" si="27"/>
        <v>920</v>
      </c>
      <c r="I51" s="15">
        <f>'[3]03'!J53</f>
        <v>320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150</v>
      </c>
      <c r="N51" s="16">
        <f>'[3]03'!O53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16.78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16.78</v>
      </c>
      <c r="AE51" s="8">
        <f t="shared" si="11"/>
        <v>16.78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16.78</v>
      </c>
      <c r="AL51" s="8">
        <f t="shared" si="31"/>
        <v>286.44000000000005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436.44000000000005</v>
      </c>
      <c r="AT51" s="8">
        <v>16.78</v>
      </c>
      <c r="AU51" s="8">
        <v>16.78</v>
      </c>
      <c r="AW51" s="204">
        <v>16.78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16.78</v>
      </c>
      <c r="BD51" s="204">
        <v>16.78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16.78</v>
      </c>
      <c r="BL51" s="8">
        <f t="shared" si="21"/>
        <v>16.78</v>
      </c>
      <c r="BM51" s="8">
        <f t="shared" si="22"/>
        <v>16.78</v>
      </c>
      <c r="BN51" s="8">
        <f t="shared" si="23"/>
        <v>16.78</v>
      </c>
      <c r="BO51" s="8">
        <f t="shared" si="24"/>
        <v>16.78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600</v>
      </c>
      <c r="G52" s="16">
        <f>'[3]03'!G54</f>
        <v>0</v>
      </c>
      <c r="H52" s="17">
        <f t="shared" si="27"/>
        <v>920</v>
      </c>
      <c r="I52" s="15">
        <f>'[3]03'!J54</f>
        <v>320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150</v>
      </c>
      <c r="N52" s="16">
        <f>'[3]03'!O54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16.78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16.78</v>
      </c>
      <c r="AE52" s="8">
        <f t="shared" si="11"/>
        <v>16.78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16.78</v>
      </c>
      <c r="AL52" s="8">
        <f t="shared" si="31"/>
        <v>286.44000000000005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436.44000000000005</v>
      </c>
      <c r="AT52" s="8">
        <v>16.78</v>
      </c>
      <c r="AU52" s="8">
        <v>16.78</v>
      </c>
      <c r="AW52" s="204">
        <v>16.78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16.78</v>
      </c>
      <c r="BD52" s="204">
        <v>16.78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16.78</v>
      </c>
      <c r="BL52" s="8">
        <f t="shared" si="21"/>
        <v>16.78</v>
      </c>
      <c r="BM52" s="8">
        <f t="shared" si="22"/>
        <v>16.78</v>
      </c>
      <c r="BN52" s="8">
        <f t="shared" si="23"/>
        <v>16.78</v>
      </c>
      <c r="BO52" s="8">
        <f t="shared" si="24"/>
        <v>16.78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600</v>
      </c>
      <c r="G53" s="16">
        <f>'[3]03'!G55</f>
        <v>0</v>
      </c>
      <c r="H53" s="17">
        <f t="shared" si="27"/>
        <v>920</v>
      </c>
      <c r="I53" s="15">
        <f>'[3]03'!J55</f>
        <v>320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150</v>
      </c>
      <c r="N53" s="16">
        <f>'[3]03'!O55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16.78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16.78</v>
      </c>
      <c r="AE53" s="8">
        <f t="shared" si="11"/>
        <v>16.78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16.78</v>
      </c>
      <c r="AL53" s="8">
        <f t="shared" si="31"/>
        <v>286.44000000000005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436.44000000000005</v>
      </c>
      <c r="AT53" s="8">
        <v>16.78</v>
      </c>
      <c r="AU53" s="8">
        <v>16.78</v>
      </c>
      <c r="AW53" s="204">
        <v>16.78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16.78</v>
      </c>
      <c r="BD53" s="204">
        <v>16.78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16.78</v>
      </c>
      <c r="BL53" s="8">
        <f t="shared" si="21"/>
        <v>16.78</v>
      </c>
      <c r="BM53" s="8">
        <f t="shared" si="22"/>
        <v>16.78</v>
      </c>
      <c r="BN53" s="8">
        <f t="shared" si="23"/>
        <v>16.78</v>
      </c>
      <c r="BO53" s="8">
        <f t="shared" si="24"/>
        <v>16.78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600</v>
      </c>
      <c r="G54" s="16">
        <f>'[3]03'!G56</f>
        <v>0</v>
      </c>
      <c r="H54" s="17">
        <f t="shared" si="27"/>
        <v>920</v>
      </c>
      <c r="I54" s="15">
        <f>'[3]03'!J56</f>
        <v>320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150</v>
      </c>
      <c r="N54" s="16">
        <f>'[3]03'!O56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16.78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16.78</v>
      </c>
      <c r="AE54" s="8">
        <f t="shared" si="11"/>
        <v>16.78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16.78</v>
      </c>
      <c r="AL54" s="8">
        <f t="shared" si="31"/>
        <v>286.44000000000005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436.44000000000005</v>
      </c>
      <c r="AT54" s="8">
        <v>16.78</v>
      </c>
      <c r="AU54" s="8">
        <v>16.78</v>
      </c>
      <c r="AW54" s="204">
        <v>16.78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16.78</v>
      </c>
      <c r="BD54" s="204">
        <v>16.78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16.78</v>
      </c>
      <c r="BL54" s="8">
        <f t="shared" si="21"/>
        <v>16.78</v>
      </c>
      <c r="BM54" s="8">
        <f t="shared" si="22"/>
        <v>16.78</v>
      </c>
      <c r="BN54" s="8">
        <f t="shared" si="23"/>
        <v>16.78</v>
      </c>
      <c r="BO54" s="8">
        <f t="shared" si="24"/>
        <v>16.78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600</v>
      </c>
      <c r="G55" s="16">
        <f>'[3]03'!G57</f>
        <v>0</v>
      </c>
      <c r="H55" s="17">
        <f t="shared" si="27"/>
        <v>920</v>
      </c>
      <c r="I55" s="15">
        <f>'[3]03'!J57</f>
        <v>320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150</v>
      </c>
      <c r="N55" s="16">
        <f>'[3]03'!O57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16.78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16.78</v>
      </c>
      <c r="AE55" s="8">
        <f t="shared" si="11"/>
        <v>16.78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16.78</v>
      </c>
      <c r="AL55" s="8">
        <f t="shared" si="31"/>
        <v>286.44000000000005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436.44000000000005</v>
      </c>
      <c r="AT55" s="8">
        <v>16.78</v>
      </c>
      <c r="AU55" s="8">
        <v>16.78</v>
      </c>
      <c r="AW55" s="204">
        <v>16.78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16.78</v>
      </c>
      <c r="BD55" s="204">
        <v>16.78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16.78</v>
      </c>
      <c r="BL55" s="8">
        <f t="shared" si="21"/>
        <v>16.78</v>
      </c>
      <c r="BM55" s="8">
        <f t="shared" si="22"/>
        <v>16.78</v>
      </c>
      <c r="BN55" s="8">
        <f t="shared" si="23"/>
        <v>16.78</v>
      </c>
      <c r="BO55" s="8">
        <f t="shared" si="24"/>
        <v>16.78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600</v>
      </c>
      <c r="G56" s="16">
        <f>'[3]03'!G58</f>
        <v>0</v>
      </c>
      <c r="H56" s="17">
        <f t="shared" si="27"/>
        <v>920</v>
      </c>
      <c r="I56" s="15">
        <f>'[3]03'!J58</f>
        <v>320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150</v>
      </c>
      <c r="N56" s="16">
        <f>'[3]03'!O58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16.78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16.78</v>
      </c>
      <c r="AE56" s="8">
        <f t="shared" si="11"/>
        <v>16.78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16.78</v>
      </c>
      <c r="AL56" s="8">
        <f t="shared" si="31"/>
        <v>286.44000000000005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436.44000000000005</v>
      </c>
      <c r="AT56" s="8">
        <v>16.78</v>
      </c>
      <c r="AU56" s="8">
        <v>16.78</v>
      </c>
      <c r="AW56" s="204">
        <v>16.78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16.78</v>
      </c>
      <c r="BD56" s="204">
        <v>16.78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16.78</v>
      </c>
      <c r="BL56" s="8">
        <f t="shared" si="21"/>
        <v>16.78</v>
      </c>
      <c r="BM56" s="8">
        <f t="shared" si="22"/>
        <v>16.78</v>
      </c>
      <c r="BN56" s="8">
        <f t="shared" si="23"/>
        <v>16.78</v>
      </c>
      <c r="BO56" s="8">
        <f t="shared" si="24"/>
        <v>16.78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600</v>
      </c>
      <c r="G57" s="16">
        <f>'[3]03'!G59</f>
        <v>0</v>
      </c>
      <c r="H57" s="17">
        <f t="shared" si="27"/>
        <v>920</v>
      </c>
      <c r="I57" s="15">
        <f>'[3]03'!J59</f>
        <v>320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150</v>
      </c>
      <c r="N57" s="16">
        <f>'[3]03'!O59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16.78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16.78</v>
      </c>
      <c r="AE57" s="8">
        <f t="shared" si="11"/>
        <v>16.78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16.78</v>
      </c>
      <c r="AL57" s="8">
        <f t="shared" si="31"/>
        <v>286.44000000000005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436.44000000000005</v>
      </c>
      <c r="AT57" s="8">
        <v>16.78</v>
      </c>
      <c r="AU57" s="8">
        <v>16.78</v>
      </c>
      <c r="AW57" s="204">
        <v>16.78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16.78</v>
      </c>
      <c r="BD57" s="204">
        <v>16.78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16.78</v>
      </c>
      <c r="BL57" s="8">
        <f t="shared" si="21"/>
        <v>16.78</v>
      </c>
      <c r="BM57" s="8">
        <f t="shared" si="22"/>
        <v>16.78</v>
      </c>
      <c r="BN57" s="8">
        <f t="shared" si="23"/>
        <v>16.78</v>
      </c>
      <c r="BO57" s="8">
        <f t="shared" si="24"/>
        <v>16.78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600</v>
      </c>
      <c r="G58" s="16">
        <f>'[3]03'!G60</f>
        <v>0</v>
      </c>
      <c r="H58" s="17">
        <f t="shared" si="27"/>
        <v>920</v>
      </c>
      <c r="I58" s="15">
        <f>'[3]03'!J60</f>
        <v>320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150</v>
      </c>
      <c r="N58" s="16">
        <f>'[3]03'!O60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16.78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16.78</v>
      </c>
      <c r="AE58" s="8">
        <f t="shared" si="11"/>
        <v>16.78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16.78</v>
      </c>
      <c r="AL58" s="8">
        <f t="shared" si="31"/>
        <v>286.44000000000005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436.44000000000005</v>
      </c>
      <c r="AT58" s="8">
        <v>16.78</v>
      </c>
      <c r="AU58" s="8">
        <v>16.78</v>
      </c>
      <c r="AW58" s="204">
        <v>16.78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16.78</v>
      </c>
      <c r="BD58" s="204">
        <v>16.78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16.78</v>
      </c>
      <c r="BL58" s="8">
        <f t="shared" si="21"/>
        <v>16.78</v>
      </c>
      <c r="BM58" s="8">
        <f t="shared" si="22"/>
        <v>16.78</v>
      </c>
      <c r="BN58" s="8">
        <f t="shared" si="23"/>
        <v>16.78</v>
      </c>
      <c r="BO58" s="8">
        <f t="shared" si="24"/>
        <v>16.78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600</v>
      </c>
      <c r="G59" s="16">
        <f>'[3]03'!G61</f>
        <v>0</v>
      </c>
      <c r="H59" s="17">
        <f t="shared" si="27"/>
        <v>920</v>
      </c>
      <c r="I59" s="15">
        <f>'[3]03'!J61</f>
        <v>320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180</v>
      </c>
      <c r="N59" s="16">
        <f>'[3]03'!O61</f>
        <v>0</v>
      </c>
      <c r="O59" s="17">
        <f t="shared" si="28"/>
        <v>500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180</v>
      </c>
      <c r="V59" s="16">
        <f t="shared" si="32"/>
        <v>0</v>
      </c>
      <c r="W59" s="17">
        <f t="shared" si="30"/>
        <v>500</v>
      </c>
      <c r="X59" s="8">
        <f t="shared" si="4"/>
        <v>16.78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16.78</v>
      </c>
      <c r="AE59" s="8">
        <f t="shared" si="11"/>
        <v>16.78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16.78</v>
      </c>
      <c r="AL59" s="8">
        <f t="shared" si="31"/>
        <v>286.44000000000005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180</v>
      </c>
      <c r="AQ59" s="8">
        <f t="shared" si="31"/>
        <v>0</v>
      </c>
      <c r="AR59" s="8">
        <f t="shared" si="18"/>
        <v>466.44000000000005</v>
      </c>
      <c r="AT59" s="8">
        <v>16.78</v>
      </c>
      <c r="AU59" s="8">
        <v>16.78</v>
      </c>
      <c r="AW59" s="204">
        <v>16.78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16.78</v>
      </c>
      <c r="BD59" s="204">
        <v>16.78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16.78</v>
      </c>
      <c r="BL59" s="8">
        <f t="shared" si="21"/>
        <v>16.78</v>
      </c>
      <c r="BM59" s="8">
        <f t="shared" si="22"/>
        <v>16.78</v>
      </c>
      <c r="BN59" s="8">
        <f t="shared" si="23"/>
        <v>16.78</v>
      </c>
      <c r="BO59" s="8">
        <f t="shared" si="24"/>
        <v>16.78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600</v>
      </c>
      <c r="G60" s="16">
        <f>'[3]03'!G62</f>
        <v>0</v>
      </c>
      <c r="H60" s="17">
        <f t="shared" si="27"/>
        <v>920</v>
      </c>
      <c r="I60" s="15">
        <f>'[3]03'!J62</f>
        <v>320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180</v>
      </c>
      <c r="N60" s="16">
        <f>'[3]03'!O62</f>
        <v>0</v>
      </c>
      <c r="O60" s="17">
        <f t="shared" si="28"/>
        <v>500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180</v>
      </c>
      <c r="V60" s="16">
        <f t="shared" si="32"/>
        <v>0</v>
      </c>
      <c r="W60" s="17">
        <f t="shared" si="30"/>
        <v>500</v>
      </c>
      <c r="X60" s="8">
        <f t="shared" si="4"/>
        <v>16.78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16.78</v>
      </c>
      <c r="AE60" s="8">
        <f t="shared" si="11"/>
        <v>16.78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16.78</v>
      </c>
      <c r="AL60" s="8">
        <f t="shared" si="31"/>
        <v>286.44000000000005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180</v>
      </c>
      <c r="AQ60" s="8">
        <f t="shared" si="31"/>
        <v>0</v>
      </c>
      <c r="AR60" s="8">
        <f t="shared" si="18"/>
        <v>466.44000000000005</v>
      </c>
      <c r="AT60" s="8">
        <v>16.78</v>
      </c>
      <c r="AU60" s="8">
        <v>16.78</v>
      </c>
      <c r="AW60" s="204">
        <v>16.78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16.78</v>
      </c>
      <c r="BD60" s="204">
        <v>16.78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16.78</v>
      </c>
      <c r="BL60" s="8">
        <f t="shared" si="21"/>
        <v>16.78</v>
      </c>
      <c r="BM60" s="8">
        <f t="shared" si="22"/>
        <v>16.78</v>
      </c>
      <c r="BN60" s="8">
        <f t="shared" si="23"/>
        <v>16.78</v>
      </c>
      <c r="BO60" s="8">
        <f t="shared" si="24"/>
        <v>16.78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600</v>
      </c>
      <c r="G61" s="16">
        <f>'[3]03'!G63</f>
        <v>0</v>
      </c>
      <c r="H61" s="17">
        <f t="shared" si="27"/>
        <v>920</v>
      </c>
      <c r="I61" s="15">
        <f>'[3]03'!J63</f>
        <v>320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180</v>
      </c>
      <c r="N61" s="16">
        <f>'[3]03'!O63</f>
        <v>0</v>
      </c>
      <c r="O61" s="17">
        <f t="shared" si="28"/>
        <v>500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180</v>
      </c>
      <c r="V61" s="16">
        <f t="shared" si="32"/>
        <v>0</v>
      </c>
      <c r="W61" s="17">
        <f t="shared" si="30"/>
        <v>500</v>
      </c>
      <c r="X61" s="8">
        <f t="shared" si="4"/>
        <v>16.78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16.78</v>
      </c>
      <c r="AE61" s="8">
        <f t="shared" si="11"/>
        <v>16.78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16.78</v>
      </c>
      <c r="AL61" s="8">
        <f t="shared" si="31"/>
        <v>286.44000000000005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180</v>
      </c>
      <c r="AQ61" s="8">
        <f t="shared" si="34"/>
        <v>0</v>
      </c>
      <c r="AR61" s="8">
        <f t="shared" si="18"/>
        <v>466.44000000000005</v>
      </c>
      <c r="AT61" s="8">
        <v>16.78</v>
      </c>
      <c r="AU61" s="8">
        <v>16.78</v>
      </c>
      <c r="AW61" s="204">
        <v>16.78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16.78</v>
      </c>
      <c r="BD61" s="204">
        <v>16.78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16.78</v>
      </c>
      <c r="BL61" s="8">
        <f t="shared" si="21"/>
        <v>16.78</v>
      </c>
      <c r="BM61" s="8">
        <f t="shared" si="22"/>
        <v>16.78</v>
      </c>
      <c r="BN61" s="8">
        <f t="shared" si="23"/>
        <v>16.78</v>
      </c>
      <c r="BO61" s="8">
        <f t="shared" si="24"/>
        <v>16.78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600</v>
      </c>
      <c r="G62" s="16">
        <f>'[3]03'!G64</f>
        <v>0</v>
      </c>
      <c r="H62" s="17">
        <f t="shared" si="27"/>
        <v>920</v>
      </c>
      <c r="I62" s="15">
        <f>'[3]03'!J64</f>
        <v>320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180</v>
      </c>
      <c r="N62" s="16">
        <f>'[3]03'!O64</f>
        <v>0</v>
      </c>
      <c r="O62" s="17">
        <f t="shared" si="28"/>
        <v>500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180</v>
      </c>
      <c r="V62" s="16">
        <f t="shared" si="32"/>
        <v>0</v>
      </c>
      <c r="W62" s="17">
        <f t="shared" si="30"/>
        <v>500</v>
      </c>
      <c r="X62" s="8">
        <f t="shared" si="4"/>
        <v>16.78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16.78</v>
      </c>
      <c r="AE62" s="8">
        <f t="shared" si="11"/>
        <v>16.78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16.78</v>
      </c>
      <c r="AL62" s="8">
        <f t="shared" ref="AL62:AN98" si="35">Q62-X62-AE62</f>
        <v>286.44000000000005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180</v>
      </c>
      <c r="AQ62" s="8">
        <f t="shared" si="34"/>
        <v>0</v>
      </c>
      <c r="AR62" s="8">
        <f t="shared" si="18"/>
        <v>466.44000000000005</v>
      </c>
      <c r="AT62" s="8">
        <v>16.78</v>
      </c>
      <c r="AU62" s="8">
        <v>16.78</v>
      </c>
      <c r="AW62" s="204">
        <v>16.78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16.78</v>
      </c>
      <c r="BD62" s="204">
        <v>16.78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16.78</v>
      </c>
      <c r="BL62" s="8">
        <f t="shared" si="21"/>
        <v>16.78</v>
      </c>
      <c r="BM62" s="8">
        <f t="shared" si="22"/>
        <v>16.78</v>
      </c>
      <c r="BN62" s="8">
        <f t="shared" si="23"/>
        <v>16.78</v>
      </c>
      <c r="BO62" s="8">
        <f t="shared" si="24"/>
        <v>16.78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600</v>
      </c>
      <c r="G63" s="16">
        <f>'[3]03'!G65</f>
        <v>0</v>
      </c>
      <c r="H63" s="17">
        <f t="shared" si="27"/>
        <v>920</v>
      </c>
      <c r="I63" s="15">
        <f>'[3]03'!J65</f>
        <v>320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180</v>
      </c>
      <c r="N63" s="16">
        <f>'[3]03'!O65</f>
        <v>0</v>
      </c>
      <c r="O63" s="17">
        <f t="shared" si="28"/>
        <v>500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180</v>
      </c>
      <c r="V63" s="16">
        <f t="shared" si="32"/>
        <v>0</v>
      </c>
      <c r="W63" s="17">
        <f t="shared" si="30"/>
        <v>500</v>
      </c>
      <c r="X63" s="8">
        <f t="shared" si="4"/>
        <v>16.78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16.78</v>
      </c>
      <c r="AE63" s="8">
        <f t="shared" si="11"/>
        <v>16.78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16.78</v>
      </c>
      <c r="AL63" s="8">
        <f t="shared" si="35"/>
        <v>286.44000000000005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180</v>
      </c>
      <c r="AQ63" s="8">
        <f t="shared" si="34"/>
        <v>0</v>
      </c>
      <c r="AR63" s="8">
        <f t="shared" si="18"/>
        <v>466.44000000000005</v>
      </c>
      <c r="AT63" s="8">
        <v>16.78</v>
      </c>
      <c r="AU63" s="8">
        <v>16.78</v>
      </c>
      <c r="AW63" s="204">
        <v>16.78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16.78</v>
      </c>
      <c r="BD63" s="204">
        <v>16.78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16.78</v>
      </c>
      <c r="BL63" s="8">
        <f t="shared" si="21"/>
        <v>16.78</v>
      </c>
      <c r="BM63" s="8">
        <f t="shared" si="22"/>
        <v>16.78</v>
      </c>
      <c r="BN63" s="8">
        <f t="shared" si="23"/>
        <v>16.78</v>
      </c>
      <c r="BO63" s="8">
        <f t="shared" si="24"/>
        <v>16.78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600</v>
      </c>
      <c r="G64" s="16">
        <f>'[3]03'!G66</f>
        <v>0</v>
      </c>
      <c r="H64" s="17">
        <f t="shared" si="27"/>
        <v>920</v>
      </c>
      <c r="I64" s="15">
        <f>'[3]03'!J66</f>
        <v>320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180</v>
      </c>
      <c r="N64" s="16">
        <f>'[3]03'!O66</f>
        <v>0</v>
      </c>
      <c r="O64" s="17">
        <f t="shared" si="28"/>
        <v>500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180</v>
      </c>
      <c r="V64" s="16">
        <f t="shared" si="32"/>
        <v>0</v>
      </c>
      <c r="W64" s="17">
        <f t="shared" si="30"/>
        <v>500</v>
      </c>
      <c r="X64" s="8">
        <f t="shared" si="4"/>
        <v>16.78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16.78</v>
      </c>
      <c r="AE64" s="8">
        <f t="shared" si="11"/>
        <v>16.78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16.78</v>
      </c>
      <c r="AL64" s="8">
        <f t="shared" si="35"/>
        <v>286.44000000000005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180</v>
      </c>
      <c r="AQ64" s="8">
        <f t="shared" si="34"/>
        <v>0</v>
      </c>
      <c r="AR64" s="8">
        <f t="shared" si="18"/>
        <v>466.44000000000005</v>
      </c>
      <c r="AT64" s="8">
        <v>16.78</v>
      </c>
      <c r="AU64" s="8">
        <v>16.78</v>
      </c>
      <c r="AW64" s="204">
        <v>16.78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16.78</v>
      </c>
      <c r="BD64" s="204">
        <v>16.78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16.78</v>
      </c>
      <c r="BL64" s="8">
        <f t="shared" si="21"/>
        <v>16.78</v>
      </c>
      <c r="BM64" s="8">
        <f t="shared" si="22"/>
        <v>16.78</v>
      </c>
      <c r="BN64" s="8">
        <f t="shared" si="23"/>
        <v>16.78</v>
      </c>
      <c r="BO64" s="8">
        <f t="shared" si="24"/>
        <v>16.78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600</v>
      </c>
      <c r="G65" s="16">
        <f>'[3]03'!G67</f>
        <v>0</v>
      </c>
      <c r="H65" s="17">
        <f t="shared" si="27"/>
        <v>920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180</v>
      </c>
      <c r="N65" s="16">
        <f>'[3]03'!O67</f>
        <v>0</v>
      </c>
      <c r="O65" s="17">
        <f t="shared" si="28"/>
        <v>500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180</v>
      </c>
      <c r="V65" s="16">
        <f t="shared" si="32"/>
        <v>0</v>
      </c>
      <c r="W65" s="17">
        <f t="shared" si="30"/>
        <v>500</v>
      </c>
      <c r="X65" s="8">
        <f t="shared" si="4"/>
        <v>16.78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16.78</v>
      </c>
      <c r="AE65" s="8">
        <f t="shared" si="11"/>
        <v>16.78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16.78</v>
      </c>
      <c r="AL65" s="8">
        <f t="shared" si="35"/>
        <v>286.44000000000005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180</v>
      </c>
      <c r="AQ65" s="8">
        <f t="shared" si="34"/>
        <v>0</v>
      </c>
      <c r="AR65" s="8">
        <f t="shared" si="18"/>
        <v>466.44000000000005</v>
      </c>
      <c r="AT65" s="8">
        <v>16.78</v>
      </c>
      <c r="AU65" s="8">
        <v>16.78</v>
      </c>
      <c r="AW65" s="204">
        <v>16.78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16.78</v>
      </c>
      <c r="BD65" s="204">
        <v>16.78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16.78</v>
      </c>
      <c r="BL65" s="8">
        <f t="shared" si="21"/>
        <v>16.78</v>
      </c>
      <c r="BM65" s="8">
        <f t="shared" si="22"/>
        <v>16.78</v>
      </c>
      <c r="BN65" s="8">
        <f t="shared" si="23"/>
        <v>16.78</v>
      </c>
      <c r="BO65" s="8">
        <f t="shared" si="24"/>
        <v>16.78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600</v>
      </c>
      <c r="G66" s="16">
        <f>'[3]03'!G68</f>
        <v>0</v>
      </c>
      <c r="H66" s="17">
        <f t="shared" si="27"/>
        <v>920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180</v>
      </c>
      <c r="N66" s="16">
        <f>'[3]03'!O68</f>
        <v>0</v>
      </c>
      <c r="O66" s="17">
        <f t="shared" si="28"/>
        <v>500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180</v>
      </c>
      <c r="V66" s="16">
        <f t="shared" si="32"/>
        <v>0</v>
      </c>
      <c r="W66" s="17">
        <f t="shared" si="30"/>
        <v>500</v>
      </c>
      <c r="X66" s="8">
        <f t="shared" si="4"/>
        <v>16.78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16.78</v>
      </c>
      <c r="AE66" s="8">
        <f t="shared" si="11"/>
        <v>16.78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16.78</v>
      </c>
      <c r="AL66" s="8">
        <f t="shared" si="35"/>
        <v>286.44000000000005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180</v>
      </c>
      <c r="AQ66" s="8">
        <f t="shared" si="34"/>
        <v>0</v>
      </c>
      <c r="AR66" s="8">
        <f t="shared" si="18"/>
        <v>466.44000000000005</v>
      </c>
      <c r="AT66" s="8">
        <v>16.78</v>
      </c>
      <c r="AU66" s="8">
        <v>16.78</v>
      </c>
      <c r="AW66" s="204">
        <v>16.78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16.78</v>
      </c>
      <c r="BD66" s="204">
        <v>16.78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16.78</v>
      </c>
      <c r="BL66" s="8">
        <f t="shared" si="21"/>
        <v>16.78</v>
      </c>
      <c r="BM66" s="8">
        <f t="shared" si="22"/>
        <v>16.78</v>
      </c>
      <c r="BN66" s="8">
        <f t="shared" si="23"/>
        <v>16.78</v>
      </c>
      <c r="BO66" s="8">
        <f t="shared" si="24"/>
        <v>16.78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600</v>
      </c>
      <c r="G67" s="16">
        <f>'[3]03'!G69</f>
        <v>0</v>
      </c>
      <c r="H67" s="17">
        <f t="shared" si="27"/>
        <v>920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180</v>
      </c>
      <c r="N67" s="16">
        <f>'[3]03'!O69</f>
        <v>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180</v>
      </c>
      <c r="V67" s="16">
        <f t="shared" si="32"/>
        <v>0</v>
      </c>
      <c r="W67" s="17">
        <f t="shared" si="30"/>
        <v>500</v>
      </c>
      <c r="X67" s="8">
        <f t="shared" si="4"/>
        <v>16.78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16.78</v>
      </c>
      <c r="AE67" s="8">
        <f t="shared" si="11"/>
        <v>16.78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16.78</v>
      </c>
      <c r="AL67" s="8">
        <f t="shared" si="35"/>
        <v>286.44000000000005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180</v>
      </c>
      <c r="AQ67" s="8">
        <f t="shared" si="34"/>
        <v>0</v>
      </c>
      <c r="AR67" s="8">
        <f t="shared" si="18"/>
        <v>466.44000000000005</v>
      </c>
      <c r="AT67" s="8">
        <v>16.78</v>
      </c>
      <c r="AU67" s="8">
        <v>16.78</v>
      </c>
      <c r="AW67" s="204">
        <v>16.78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16.78</v>
      </c>
      <c r="BD67" s="204">
        <v>16.78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16.78</v>
      </c>
      <c r="BL67" s="8">
        <f t="shared" si="21"/>
        <v>16.78</v>
      </c>
      <c r="BM67" s="8">
        <f t="shared" si="22"/>
        <v>16.78</v>
      </c>
      <c r="BN67" s="8">
        <f t="shared" si="23"/>
        <v>16.78</v>
      </c>
      <c r="BO67" s="8">
        <f t="shared" si="24"/>
        <v>16.78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600</v>
      </c>
      <c r="G68" s="16">
        <f>'[3]03'!G70</f>
        <v>0</v>
      </c>
      <c r="H68" s="17">
        <f t="shared" si="27"/>
        <v>920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180</v>
      </c>
      <c r="N68" s="16">
        <f>'[3]03'!O70</f>
        <v>0</v>
      </c>
      <c r="O68" s="17">
        <f t="shared" si="28"/>
        <v>500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180</v>
      </c>
      <c r="V68" s="16">
        <f t="shared" si="32"/>
        <v>0</v>
      </c>
      <c r="W68" s="17">
        <f t="shared" si="30"/>
        <v>500</v>
      </c>
      <c r="X68" s="8">
        <f t="shared" ref="X68:X98" si="36">AW68</f>
        <v>16.78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16.78</v>
      </c>
      <c r="AE68" s="8">
        <f t="shared" ref="AE68:AE98" si="43">BD68</f>
        <v>16.78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16.78</v>
      </c>
      <c r="AL68" s="8">
        <f t="shared" si="35"/>
        <v>286.44000000000005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180</v>
      </c>
      <c r="AQ68" s="8">
        <f t="shared" si="34"/>
        <v>0</v>
      </c>
      <c r="AR68" s="8">
        <f t="shared" ref="AR68:AR98" si="50">SUM(AL68:AQ68)</f>
        <v>466.44000000000005</v>
      </c>
      <c r="AT68" s="8">
        <v>16.78</v>
      </c>
      <c r="AU68" s="8">
        <v>16.78</v>
      </c>
      <c r="AW68" s="204">
        <v>16.78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16.78</v>
      </c>
      <c r="BD68" s="204">
        <v>16.78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16.78</v>
      </c>
      <c r="BL68" s="8">
        <f t="shared" ref="BL68:BL98" si="53">AT68</f>
        <v>16.78</v>
      </c>
      <c r="BM68" s="8">
        <f t="shared" ref="BM68:BM98" si="54">AU68</f>
        <v>16.78</v>
      </c>
      <c r="BN68" s="8">
        <f t="shared" ref="BN68:BN98" si="55">BC68</f>
        <v>16.78</v>
      </c>
      <c r="BO68" s="8">
        <f t="shared" ref="BO68:BO98" si="56">BJ68</f>
        <v>16.78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600</v>
      </c>
      <c r="G69" s="16">
        <f>'[3]03'!G71</f>
        <v>0</v>
      </c>
      <c r="H69" s="17">
        <f t="shared" ref="H69:H98" si="59">SUM(B69:G69)</f>
        <v>920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180</v>
      </c>
      <c r="N69" s="16">
        <f>'[3]03'!O71</f>
        <v>0</v>
      </c>
      <c r="O69" s="17">
        <f t="shared" ref="O69:O98" si="60">SUM(I69:N69)</f>
        <v>500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180</v>
      </c>
      <c r="V69" s="16">
        <f t="shared" si="32"/>
        <v>0</v>
      </c>
      <c r="W69" s="17">
        <f t="shared" ref="W69:W98" si="61">SUM(Q69:V69)</f>
        <v>500</v>
      </c>
      <c r="X69" s="8">
        <f t="shared" si="36"/>
        <v>16.78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16.78</v>
      </c>
      <c r="AE69" s="8">
        <f t="shared" si="43"/>
        <v>16.78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16.78</v>
      </c>
      <c r="AL69" s="8">
        <f t="shared" si="35"/>
        <v>286.44000000000005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180</v>
      </c>
      <c r="AQ69" s="8">
        <f t="shared" si="34"/>
        <v>0</v>
      </c>
      <c r="AR69" s="8">
        <f t="shared" si="50"/>
        <v>466.44000000000005</v>
      </c>
      <c r="AT69" s="8">
        <v>16.78</v>
      </c>
      <c r="AU69" s="8">
        <v>16.78</v>
      </c>
      <c r="AW69" s="204">
        <v>16.78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16.78</v>
      </c>
      <c r="BD69" s="204">
        <v>16.78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16.78</v>
      </c>
      <c r="BL69" s="8">
        <f t="shared" si="53"/>
        <v>16.78</v>
      </c>
      <c r="BM69" s="8">
        <f t="shared" si="54"/>
        <v>16.78</v>
      </c>
      <c r="BN69" s="8">
        <f t="shared" si="55"/>
        <v>16.78</v>
      </c>
      <c r="BO69" s="8">
        <f t="shared" si="56"/>
        <v>16.78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600</v>
      </c>
      <c r="G70" s="16">
        <f>'[3]03'!G72</f>
        <v>0</v>
      </c>
      <c r="H70" s="17">
        <f t="shared" si="59"/>
        <v>920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180</v>
      </c>
      <c r="N70" s="16">
        <f>'[3]03'!O72</f>
        <v>0</v>
      </c>
      <c r="O70" s="17">
        <f t="shared" si="60"/>
        <v>500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180</v>
      </c>
      <c r="V70" s="16">
        <f t="shared" si="32"/>
        <v>0</v>
      </c>
      <c r="W70" s="17">
        <f t="shared" si="61"/>
        <v>500</v>
      </c>
      <c r="X70" s="8">
        <f t="shared" si="36"/>
        <v>16.78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16.78</v>
      </c>
      <c r="AE70" s="8">
        <f t="shared" si="43"/>
        <v>16.78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16.78</v>
      </c>
      <c r="AL70" s="8">
        <f t="shared" si="35"/>
        <v>286.44000000000005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180</v>
      </c>
      <c r="AQ70" s="8">
        <f t="shared" si="34"/>
        <v>0</v>
      </c>
      <c r="AR70" s="8">
        <f t="shared" si="50"/>
        <v>466.44000000000005</v>
      </c>
      <c r="AT70" s="8">
        <v>16.78</v>
      </c>
      <c r="AU70" s="8">
        <v>16.78</v>
      </c>
      <c r="AW70" s="204">
        <v>16.78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16.78</v>
      </c>
      <c r="BD70" s="204">
        <v>16.78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16.78</v>
      </c>
      <c r="BL70" s="8">
        <f t="shared" si="53"/>
        <v>16.78</v>
      </c>
      <c r="BM70" s="8">
        <f t="shared" si="54"/>
        <v>16.78</v>
      </c>
      <c r="BN70" s="8">
        <f t="shared" si="55"/>
        <v>16.78</v>
      </c>
      <c r="BO70" s="8">
        <f t="shared" si="56"/>
        <v>16.78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600</v>
      </c>
      <c r="G71" s="16">
        <f>'[3]03'!G73</f>
        <v>0</v>
      </c>
      <c r="H71" s="17">
        <f t="shared" si="59"/>
        <v>920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180</v>
      </c>
      <c r="N71" s="16">
        <f>'[3]03'!O73</f>
        <v>0</v>
      </c>
      <c r="O71" s="17">
        <f t="shared" si="60"/>
        <v>500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180</v>
      </c>
      <c r="V71" s="16">
        <f t="shared" si="32"/>
        <v>0</v>
      </c>
      <c r="W71" s="17">
        <f t="shared" si="61"/>
        <v>500</v>
      </c>
      <c r="X71" s="8">
        <f t="shared" si="36"/>
        <v>16.78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16.78</v>
      </c>
      <c r="AE71" s="8">
        <f t="shared" si="43"/>
        <v>16.78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16.78</v>
      </c>
      <c r="AL71" s="8">
        <f t="shared" si="35"/>
        <v>286.44000000000005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180</v>
      </c>
      <c r="AQ71" s="8">
        <f t="shared" si="34"/>
        <v>0</v>
      </c>
      <c r="AR71" s="8">
        <f t="shared" si="50"/>
        <v>466.44000000000005</v>
      </c>
      <c r="AT71" s="8">
        <v>16.78</v>
      </c>
      <c r="AU71" s="8">
        <v>16.78</v>
      </c>
      <c r="AW71" s="204">
        <v>16.78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16.78</v>
      </c>
      <c r="BD71" s="204">
        <v>16.78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16.78</v>
      </c>
      <c r="BL71" s="8">
        <f t="shared" si="53"/>
        <v>16.78</v>
      </c>
      <c r="BM71" s="8">
        <f t="shared" si="54"/>
        <v>16.78</v>
      </c>
      <c r="BN71" s="8">
        <f t="shared" si="55"/>
        <v>16.78</v>
      </c>
      <c r="BO71" s="8">
        <f t="shared" si="56"/>
        <v>16.78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600</v>
      </c>
      <c r="G72" s="16">
        <f>'[3]03'!G74</f>
        <v>0</v>
      </c>
      <c r="H72" s="17">
        <f t="shared" si="59"/>
        <v>920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180</v>
      </c>
      <c r="N72" s="16">
        <f>'[3]03'!O74</f>
        <v>0</v>
      </c>
      <c r="O72" s="17">
        <f t="shared" si="60"/>
        <v>500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180</v>
      </c>
      <c r="V72" s="16">
        <f t="shared" si="32"/>
        <v>0</v>
      </c>
      <c r="W72" s="17">
        <f t="shared" si="61"/>
        <v>500</v>
      </c>
      <c r="X72" s="8">
        <f t="shared" si="36"/>
        <v>16.78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16.78</v>
      </c>
      <c r="AE72" s="8">
        <f t="shared" si="43"/>
        <v>16.78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16.78</v>
      </c>
      <c r="AL72" s="8">
        <f t="shared" si="35"/>
        <v>286.44000000000005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180</v>
      </c>
      <c r="AQ72" s="8">
        <f t="shared" si="34"/>
        <v>0</v>
      </c>
      <c r="AR72" s="8">
        <f t="shared" si="50"/>
        <v>466.44000000000005</v>
      </c>
      <c r="AT72" s="8">
        <v>16.78</v>
      </c>
      <c r="AU72" s="8">
        <v>16.78</v>
      </c>
      <c r="AW72" s="204">
        <v>16.78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16.78</v>
      </c>
      <c r="BD72" s="204">
        <v>16.78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16.78</v>
      </c>
      <c r="BL72" s="8">
        <f t="shared" si="53"/>
        <v>16.78</v>
      </c>
      <c r="BM72" s="8">
        <f t="shared" si="54"/>
        <v>16.78</v>
      </c>
      <c r="BN72" s="8">
        <f t="shared" si="55"/>
        <v>16.78</v>
      </c>
      <c r="BO72" s="8">
        <f t="shared" si="56"/>
        <v>16.78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600</v>
      </c>
      <c r="G73" s="16">
        <f>'[3]03'!G75</f>
        <v>0</v>
      </c>
      <c r="H73" s="17">
        <f t="shared" si="59"/>
        <v>920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180</v>
      </c>
      <c r="N73" s="16">
        <f>'[3]03'!O75</f>
        <v>0</v>
      </c>
      <c r="O73" s="17">
        <f t="shared" si="60"/>
        <v>500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180</v>
      </c>
      <c r="V73" s="16">
        <f t="shared" si="32"/>
        <v>0</v>
      </c>
      <c r="W73" s="17">
        <f t="shared" si="61"/>
        <v>500</v>
      </c>
      <c r="X73" s="8">
        <f t="shared" si="36"/>
        <v>16.78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16.78</v>
      </c>
      <c r="AE73" s="8">
        <f t="shared" si="43"/>
        <v>16.78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16.78</v>
      </c>
      <c r="AL73" s="8">
        <f t="shared" si="35"/>
        <v>286.44000000000005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180</v>
      </c>
      <c r="AQ73" s="8">
        <f t="shared" si="34"/>
        <v>0</v>
      </c>
      <c r="AR73" s="8">
        <f t="shared" si="50"/>
        <v>466.44000000000005</v>
      </c>
      <c r="AT73" s="8">
        <v>16.78</v>
      </c>
      <c r="AU73" s="8">
        <v>16.78</v>
      </c>
      <c r="AW73" s="204">
        <v>16.78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16.78</v>
      </c>
      <c r="BD73" s="204">
        <v>16.78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16.78</v>
      </c>
      <c r="BL73" s="8">
        <f t="shared" si="53"/>
        <v>16.78</v>
      </c>
      <c r="BM73" s="8">
        <f t="shared" si="54"/>
        <v>16.78</v>
      </c>
      <c r="BN73" s="8">
        <f t="shared" si="55"/>
        <v>16.78</v>
      </c>
      <c r="BO73" s="8">
        <f t="shared" si="56"/>
        <v>16.78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600</v>
      </c>
      <c r="G74" s="16">
        <f>'[3]03'!G76</f>
        <v>0</v>
      </c>
      <c r="H74" s="17">
        <f t="shared" si="59"/>
        <v>920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215.93</v>
      </c>
      <c r="N74" s="16">
        <f>'[3]03'!O76</f>
        <v>0</v>
      </c>
      <c r="O74" s="17">
        <f t="shared" si="60"/>
        <v>535.93000000000006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215.93</v>
      </c>
      <c r="V74" s="16">
        <f t="shared" si="32"/>
        <v>0</v>
      </c>
      <c r="W74" s="17">
        <f t="shared" si="61"/>
        <v>535.93000000000006</v>
      </c>
      <c r="X74" s="8">
        <f t="shared" si="36"/>
        <v>16.78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16.78</v>
      </c>
      <c r="AE74" s="8">
        <f t="shared" si="43"/>
        <v>16.78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16.78</v>
      </c>
      <c r="AL74" s="8">
        <f t="shared" si="35"/>
        <v>286.44000000000005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215.93</v>
      </c>
      <c r="AQ74" s="8">
        <f t="shared" si="34"/>
        <v>0</v>
      </c>
      <c r="AR74" s="8">
        <f t="shared" si="50"/>
        <v>502.37000000000006</v>
      </c>
      <c r="AT74" s="8">
        <v>16.78</v>
      </c>
      <c r="AU74" s="8">
        <v>16.78</v>
      </c>
      <c r="AW74" s="204">
        <v>16.78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16.78</v>
      </c>
      <c r="BD74" s="204">
        <v>16.78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16.78</v>
      </c>
      <c r="BL74" s="8">
        <f t="shared" si="53"/>
        <v>16.78</v>
      </c>
      <c r="BM74" s="8">
        <f t="shared" si="54"/>
        <v>16.78</v>
      </c>
      <c r="BN74" s="8">
        <f t="shared" si="55"/>
        <v>16.78</v>
      </c>
      <c r="BO74" s="8">
        <f t="shared" si="56"/>
        <v>16.78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620</v>
      </c>
      <c r="G75" s="16">
        <f>'[3]03'!G77</f>
        <v>0</v>
      </c>
      <c r="H75" s="17">
        <f t="shared" si="59"/>
        <v>940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310</v>
      </c>
      <c r="N75" s="16">
        <f>'[3]03'!O77</f>
        <v>0</v>
      </c>
      <c r="O75" s="17">
        <f t="shared" si="60"/>
        <v>630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310</v>
      </c>
      <c r="V75" s="16">
        <f t="shared" si="32"/>
        <v>0</v>
      </c>
      <c r="W75" s="17">
        <f t="shared" si="61"/>
        <v>630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1.57</v>
      </c>
      <c r="AL75" s="8">
        <f t="shared" si="35"/>
        <v>286.43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310</v>
      </c>
      <c r="AQ75" s="8">
        <f t="shared" si="34"/>
        <v>0</v>
      </c>
      <c r="AR75" s="8">
        <f t="shared" si="50"/>
        <v>596.43000000000006</v>
      </c>
      <c r="AT75" s="8">
        <v>32</v>
      </c>
      <c r="AU75" s="8">
        <v>1.57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1.57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1.57</v>
      </c>
      <c r="BL75" s="8">
        <f t="shared" si="53"/>
        <v>32</v>
      </c>
      <c r="BM75" s="8">
        <f t="shared" si="54"/>
        <v>1.57</v>
      </c>
      <c r="BN75" s="8">
        <f t="shared" si="55"/>
        <v>32</v>
      </c>
      <c r="BO75" s="8">
        <f t="shared" si="56"/>
        <v>1.57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620</v>
      </c>
      <c r="G76" s="16">
        <f>'[3]03'!G78</f>
        <v>0</v>
      </c>
      <c r="H76" s="17">
        <f t="shared" si="59"/>
        <v>940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259.82</v>
      </c>
      <c r="N76" s="16">
        <f>'[3]03'!O78</f>
        <v>0</v>
      </c>
      <c r="O76" s="17">
        <f t="shared" si="60"/>
        <v>579.81999999999994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259.82</v>
      </c>
      <c r="V76" s="16">
        <f t="shared" si="32"/>
        <v>0</v>
      </c>
      <c r="W76" s="17">
        <f t="shared" si="61"/>
        <v>579.81999999999994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1.57</v>
      </c>
      <c r="AL76" s="8">
        <f t="shared" si="35"/>
        <v>286.43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259.82</v>
      </c>
      <c r="AQ76" s="8">
        <f t="shared" si="34"/>
        <v>0</v>
      </c>
      <c r="AR76" s="8">
        <f t="shared" si="50"/>
        <v>546.25</v>
      </c>
      <c r="AT76" s="8">
        <v>32</v>
      </c>
      <c r="AU76" s="8">
        <v>1.57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1.57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1.57</v>
      </c>
      <c r="BL76" s="8">
        <f t="shared" si="53"/>
        <v>32</v>
      </c>
      <c r="BM76" s="8">
        <f t="shared" si="54"/>
        <v>1.57</v>
      </c>
      <c r="BN76" s="8">
        <f t="shared" si="55"/>
        <v>32</v>
      </c>
      <c r="BO76" s="8">
        <f t="shared" si="56"/>
        <v>1.57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620</v>
      </c>
      <c r="G77" s="16">
        <f>'[3]03'!G79</f>
        <v>0</v>
      </c>
      <c r="H77" s="17">
        <f t="shared" si="59"/>
        <v>940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237.82</v>
      </c>
      <c r="N77" s="16">
        <f>'[3]03'!O79</f>
        <v>0</v>
      </c>
      <c r="O77" s="17">
        <f t="shared" si="60"/>
        <v>557.81999999999994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237.82</v>
      </c>
      <c r="V77" s="16">
        <f t="shared" si="32"/>
        <v>0</v>
      </c>
      <c r="W77" s="17">
        <f t="shared" si="61"/>
        <v>557.81999999999994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1.57</v>
      </c>
      <c r="AL77" s="8">
        <f t="shared" si="35"/>
        <v>286.43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237.82</v>
      </c>
      <c r="AQ77" s="8">
        <f t="shared" si="34"/>
        <v>0</v>
      </c>
      <c r="AR77" s="8">
        <f t="shared" si="50"/>
        <v>524.25</v>
      </c>
      <c r="AT77" s="8">
        <v>32</v>
      </c>
      <c r="AU77" s="8">
        <v>1.57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1.57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1.57</v>
      </c>
      <c r="BL77" s="8">
        <f t="shared" si="53"/>
        <v>32</v>
      </c>
      <c r="BM77" s="8">
        <f t="shared" si="54"/>
        <v>1.57</v>
      </c>
      <c r="BN77" s="8">
        <f t="shared" si="55"/>
        <v>32</v>
      </c>
      <c r="BO77" s="8">
        <f t="shared" si="56"/>
        <v>1.57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620</v>
      </c>
      <c r="G78" s="16">
        <f>'[3]03'!G80</f>
        <v>0</v>
      </c>
      <c r="H78" s="17">
        <f t="shared" si="59"/>
        <v>940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241.82</v>
      </c>
      <c r="N78" s="16">
        <f>'[3]03'!O80</f>
        <v>0</v>
      </c>
      <c r="O78" s="17">
        <f t="shared" si="60"/>
        <v>561.81999999999994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241.82</v>
      </c>
      <c r="V78" s="16">
        <f t="shared" si="32"/>
        <v>0</v>
      </c>
      <c r="W78" s="17">
        <f t="shared" si="61"/>
        <v>561.81999999999994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1.57</v>
      </c>
      <c r="AL78" s="8">
        <f t="shared" si="35"/>
        <v>286.43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241.82</v>
      </c>
      <c r="AQ78" s="8">
        <f t="shared" si="34"/>
        <v>0</v>
      </c>
      <c r="AR78" s="8">
        <f t="shared" si="50"/>
        <v>528.25</v>
      </c>
      <c r="AT78" s="8">
        <v>32</v>
      </c>
      <c r="AU78" s="8">
        <v>1.57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1.57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1.57</v>
      </c>
      <c r="BL78" s="8">
        <f t="shared" si="53"/>
        <v>32</v>
      </c>
      <c r="BM78" s="8">
        <f t="shared" si="54"/>
        <v>1.57</v>
      </c>
      <c r="BN78" s="8">
        <f t="shared" si="55"/>
        <v>32</v>
      </c>
      <c r="BO78" s="8">
        <f t="shared" si="56"/>
        <v>1.57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620</v>
      </c>
      <c r="G79" s="16">
        <f>'[3]03'!G81</f>
        <v>0</v>
      </c>
      <c r="H79" s="17">
        <f t="shared" si="59"/>
        <v>940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216.82</v>
      </c>
      <c r="N79" s="16">
        <f>'[3]03'!O81</f>
        <v>0</v>
      </c>
      <c r="O79" s="17">
        <f t="shared" si="60"/>
        <v>536.81999999999994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216.82</v>
      </c>
      <c r="V79" s="16">
        <f t="shared" si="32"/>
        <v>0</v>
      </c>
      <c r="W79" s="17">
        <f t="shared" si="61"/>
        <v>536.81999999999994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216.82</v>
      </c>
      <c r="AQ79" s="8">
        <f t="shared" si="34"/>
        <v>0</v>
      </c>
      <c r="AR79" s="8">
        <f t="shared" si="50"/>
        <v>472.82</v>
      </c>
      <c r="AT79" s="8">
        <v>32</v>
      </c>
      <c r="AU79" s="8">
        <v>1.57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32</v>
      </c>
      <c r="BL79" s="8">
        <f t="shared" si="53"/>
        <v>32</v>
      </c>
      <c r="BM79" s="8">
        <f t="shared" si="54"/>
        <v>1.57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-30.43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620</v>
      </c>
      <c r="G80" s="16">
        <f>'[3]03'!G82</f>
        <v>0</v>
      </c>
      <c r="H80" s="17">
        <f t="shared" si="59"/>
        <v>940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216.82</v>
      </c>
      <c r="N80" s="16">
        <f>'[3]03'!O82</f>
        <v>0</v>
      </c>
      <c r="O80" s="17">
        <f t="shared" si="60"/>
        <v>536.81999999999994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216.82</v>
      </c>
      <c r="V80" s="16">
        <f t="shared" si="32"/>
        <v>0</v>
      </c>
      <c r="W80" s="17">
        <f t="shared" si="61"/>
        <v>536.81999999999994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216.82</v>
      </c>
      <c r="AQ80" s="8">
        <f t="shared" si="34"/>
        <v>0</v>
      </c>
      <c r="AR80" s="8">
        <f t="shared" si="50"/>
        <v>472.82</v>
      </c>
      <c r="AT80" s="8">
        <v>32</v>
      </c>
      <c r="AU80" s="8">
        <v>1.57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32</v>
      </c>
      <c r="BL80" s="8">
        <f t="shared" si="53"/>
        <v>32</v>
      </c>
      <c r="BM80" s="8">
        <f t="shared" si="54"/>
        <v>1.57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-30.43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620</v>
      </c>
      <c r="G81" s="16">
        <f>'[3]03'!G83</f>
        <v>0</v>
      </c>
      <c r="H81" s="17">
        <f t="shared" si="59"/>
        <v>940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248.82</v>
      </c>
      <c r="N81" s="16">
        <f>'[3]03'!O83</f>
        <v>0</v>
      </c>
      <c r="O81" s="17">
        <f t="shared" si="60"/>
        <v>568.81999999999994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248.82</v>
      </c>
      <c r="V81" s="16">
        <f t="shared" si="32"/>
        <v>0</v>
      </c>
      <c r="W81" s="17">
        <f t="shared" si="61"/>
        <v>568.81999999999994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248.82</v>
      </c>
      <c r="AQ81" s="8">
        <f t="shared" si="34"/>
        <v>0</v>
      </c>
      <c r="AR81" s="8">
        <f t="shared" si="50"/>
        <v>504.82</v>
      </c>
      <c r="AT81" s="8">
        <v>32</v>
      </c>
      <c r="AU81" s="8">
        <v>32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620</v>
      </c>
      <c r="G82" s="16">
        <f>'[3]03'!G84</f>
        <v>0</v>
      </c>
      <c r="H82" s="17">
        <f t="shared" si="59"/>
        <v>940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267.82</v>
      </c>
      <c r="N82" s="16">
        <f>'[3]03'!O84</f>
        <v>0</v>
      </c>
      <c r="O82" s="17">
        <f t="shared" si="60"/>
        <v>587.81999999999994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267.82</v>
      </c>
      <c r="V82" s="16">
        <f t="shared" si="32"/>
        <v>0</v>
      </c>
      <c r="W82" s="17">
        <f t="shared" si="61"/>
        <v>587.81999999999994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267.82</v>
      </c>
      <c r="AQ82" s="8">
        <f t="shared" si="34"/>
        <v>0</v>
      </c>
      <c r="AR82" s="8">
        <f t="shared" si="50"/>
        <v>523.81999999999994</v>
      </c>
      <c r="AT82" s="8">
        <v>32</v>
      </c>
      <c r="AU82" s="8">
        <v>32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620</v>
      </c>
      <c r="G83" s="16">
        <f>'[3]03'!G85</f>
        <v>0</v>
      </c>
      <c r="H83" s="17">
        <f t="shared" si="59"/>
        <v>940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253.82</v>
      </c>
      <c r="N83" s="16">
        <f>'[3]03'!O85</f>
        <v>0</v>
      </c>
      <c r="O83" s="17">
        <f t="shared" si="60"/>
        <v>573.81999999999994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253.82</v>
      </c>
      <c r="V83" s="16">
        <f t="shared" si="32"/>
        <v>0</v>
      </c>
      <c r="W83" s="17">
        <f t="shared" si="61"/>
        <v>573.81999999999994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253.82</v>
      </c>
      <c r="AQ83" s="8">
        <f t="shared" si="34"/>
        <v>0</v>
      </c>
      <c r="AR83" s="8">
        <f t="shared" si="50"/>
        <v>509.82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620</v>
      </c>
      <c r="G84" s="16">
        <f>'[3]03'!G86</f>
        <v>0</v>
      </c>
      <c r="H84" s="17">
        <f t="shared" si="59"/>
        <v>940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238.82</v>
      </c>
      <c r="N84" s="16">
        <f>'[3]03'!O86</f>
        <v>0</v>
      </c>
      <c r="O84" s="17">
        <f t="shared" si="60"/>
        <v>558.81999999999994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238.82</v>
      </c>
      <c r="V84" s="16">
        <f t="shared" si="32"/>
        <v>0</v>
      </c>
      <c r="W84" s="17">
        <f t="shared" si="61"/>
        <v>558.81999999999994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238.82</v>
      </c>
      <c r="AQ84" s="8">
        <f t="shared" si="34"/>
        <v>0</v>
      </c>
      <c r="AR84" s="8">
        <f t="shared" si="50"/>
        <v>494.82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620</v>
      </c>
      <c r="G85" s="16">
        <f>'[3]03'!G87</f>
        <v>0</v>
      </c>
      <c r="H85" s="17">
        <f t="shared" si="59"/>
        <v>940</v>
      </c>
      <c r="I85" s="15">
        <f>'[3]03'!J87</f>
        <v>320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251.82</v>
      </c>
      <c r="N85" s="16">
        <f>'[3]03'!O87</f>
        <v>0</v>
      </c>
      <c r="O85" s="17">
        <f t="shared" si="60"/>
        <v>571.81999999999994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251.82</v>
      </c>
      <c r="V85" s="16">
        <f t="shared" si="32"/>
        <v>0</v>
      </c>
      <c r="W85" s="17">
        <f t="shared" si="61"/>
        <v>571.81999999999994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251.82</v>
      </c>
      <c r="AQ85" s="8">
        <f t="shared" si="34"/>
        <v>0</v>
      </c>
      <c r="AR85" s="8">
        <f t="shared" si="50"/>
        <v>507.82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620</v>
      </c>
      <c r="G86" s="16">
        <f>'[3]03'!G88</f>
        <v>0</v>
      </c>
      <c r="H86" s="17">
        <f t="shared" si="59"/>
        <v>940</v>
      </c>
      <c r="I86" s="15">
        <f>'[3]03'!J88</f>
        <v>320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268.82</v>
      </c>
      <c r="N86" s="16">
        <f>'[3]03'!O88</f>
        <v>0</v>
      </c>
      <c r="O86" s="17">
        <f t="shared" si="60"/>
        <v>588.81999999999994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268.82</v>
      </c>
      <c r="V86" s="16">
        <f t="shared" si="32"/>
        <v>0</v>
      </c>
      <c r="W86" s="17">
        <f t="shared" si="61"/>
        <v>588.81999999999994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268.82</v>
      </c>
      <c r="AQ86" s="8">
        <f t="shared" si="34"/>
        <v>0</v>
      </c>
      <c r="AR86" s="8">
        <f t="shared" si="50"/>
        <v>524.81999999999994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620</v>
      </c>
      <c r="G87" s="16">
        <f>'[3]03'!G89</f>
        <v>0</v>
      </c>
      <c r="H87" s="17">
        <f t="shared" si="59"/>
        <v>940</v>
      </c>
      <c r="I87" s="15">
        <f>'[3]03'!J89</f>
        <v>320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230.82</v>
      </c>
      <c r="N87" s="16">
        <f>'[3]03'!O89</f>
        <v>0</v>
      </c>
      <c r="O87" s="17">
        <f t="shared" si="60"/>
        <v>550.81999999999994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230.82</v>
      </c>
      <c r="V87" s="16">
        <f t="shared" si="32"/>
        <v>0</v>
      </c>
      <c r="W87" s="17">
        <f t="shared" si="61"/>
        <v>550.81999999999994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230.82</v>
      </c>
      <c r="AQ87" s="8">
        <f t="shared" si="34"/>
        <v>0</v>
      </c>
      <c r="AR87" s="8">
        <f t="shared" si="50"/>
        <v>486.82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620</v>
      </c>
      <c r="G88" s="16">
        <f>'[3]03'!G90</f>
        <v>0</v>
      </c>
      <c r="H88" s="17">
        <f t="shared" si="59"/>
        <v>940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240.82</v>
      </c>
      <c r="N88" s="16">
        <f>'[3]03'!O90</f>
        <v>0</v>
      </c>
      <c r="O88" s="17">
        <f t="shared" si="60"/>
        <v>560.81999999999994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240.82</v>
      </c>
      <c r="V88" s="16">
        <f t="shared" si="32"/>
        <v>0</v>
      </c>
      <c r="W88" s="17">
        <f t="shared" si="61"/>
        <v>560.81999999999994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240.82</v>
      </c>
      <c r="AQ88" s="8">
        <f t="shared" si="34"/>
        <v>0</v>
      </c>
      <c r="AR88" s="8">
        <f t="shared" si="50"/>
        <v>496.82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620</v>
      </c>
      <c r="G89" s="16">
        <f>'[3]03'!G91</f>
        <v>0</v>
      </c>
      <c r="H89" s="17">
        <f t="shared" si="59"/>
        <v>940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266.82</v>
      </c>
      <c r="N89" s="16">
        <f>'[3]03'!O91</f>
        <v>0</v>
      </c>
      <c r="O89" s="17">
        <f t="shared" si="60"/>
        <v>586.81999999999994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266.82</v>
      </c>
      <c r="V89" s="16">
        <f t="shared" si="32"/>
        <v>0</v>
      </c>
      <c r="W89" s="17">
        <f t="shared" si="61"/>
        <v>586.81999999999994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266.82</v>
      </c>
      <c r="AQ89" s="8">
        <f t="shared" si="34"/>
        <v>0</v>
      </c>
      <c r="AR89" s="8">
        <f t="shared" si="50"/>
        <v>522.81999999999994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620</v>
      </c>
      <c r="G90" s="16">
        <f>'[3]03'!G92</f>
        <v>0</v>
      </c>
      <c r="H90" s="17">
        <f t="shared" si="59"/>
        <v>940</v>
      </c>
      <c r="I90" s="15">
        <f>'[3]03'!J92</f>
        <v>320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273.82</v>
      </c>
      <c r="N90" s="16">
        <f>'[3]03'!O92</f>
        <v>0</v>
      </c>
      <c r="O90" s="17">
        <f t="shared" si="60"/>
        <v>593.81999999999994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273.82</v>
      </c>
      <c r="V90" s="16">
        <f t="shared" si="32"/>
        <v>0</v>
      </c>
      <c r="W90" s="17">
        <f t="shared" si="61"/>
        <v>593.81999999999994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273.82</v>
      </c>
      <c r="AQ90" s="8">
        <f t="shared" si="34"/>
        <v>0</v>
      </c>
      <c r="AR90" s="8">
        <f t="shared" si="50"/>
        <v>529.81999999999994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620</v>
      </c>
      <c r="G91" s="16">
        <f>'[3]03'!G93</f>
        <v>0</v>
      </c>
      <c r="H91" s="17">
        <f t="shared" si="59"/>
        <v>940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253.82</v>
      </c>
      <c r="N91" s="16">
        <f>'[3]03'!O93</f>
        <v>0</v>
      </c>
      <c r="O91" s="17">
        <f t="shared" si="60"/>
        <v>573.81999999999994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253.82</v>
      </c>
      <c r="V91" s="16">
        <f t="shared" si="32"/>
        <v>0</v>
      </c>
      <c r="W91" s="17">
        <f t="shared" si="61"/>
        <v>573.81999999999994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1.57</v>
      </c>
      <c r="AL91" s="8">
        <f t="shared" si="35"/>
        <v>286.43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253.82</v>
      </c>
      <c r="AQ91" s="8">
        <f t="shared" si="34"/>
        <v>0</v>
      </c>
      <c r="AR91" s="8">
        <f t="shared" si="50"/>
        <v>540.25</v>
      </c>
      <c r="AT91" s="8">
        <v>32</v>
      </c>
      <c r="AU91" s="8">
        <v>1.57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1.57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1.57</v>
      </c>
      <c r="BL91" s="8">
        <f t="shared" si="53"/>
        <v>32</v>
      </c>
      <c r="BM91" s="8">
        <f t="shared" si="54"/>
        <v>1.57</v>
      </c>
      <c r="BN91" s="8">
        <f t="shared" si="55"/>
        <v>32</v>
      </c>
      <c r="BO91" s="8">
        <f t="shared" si="56"/>
        <v>1.57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620</v>
      </c>
      <c r="G92" s="16">
        <f>'[3]03'!G94</f>
        <v>0</v>
      </c>
      <c r="H92" s="17">
        <f t="shared" si="59"/>
        <v>940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270.82</v>
      </c>
      <c r="N92" s="16">
        <f>'[3]03'!O94</f>
        <v>0</v>
      </c>
      <c r="O92" s="17">
        <f t="shared" si="60"/>
        <v>590.81999999999994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270.82</v>
      </c>
      <c r="V92" s="16">
        <f t="shared" si="32"/>
        <v>0</v>
      </c>
      <c r="W92" s="17">
        <f t="shared" si="61"/>
        <v>590.81999999999994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1.57</v>
      </c>
      <c r="AL92" s="8">
        <f t="shared" si="35"/>
        <v>286.43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270.82</v>
      </c>
      <c r="AQ92" s="8">
        <f t="shared" si="34"/>
        <v>0</v>
      </c>
      <c r="AR92" s="8">
        <f t="shared" si="50"/>
        <v>557.25</v>
      </c>
      <c r="AT92" s="8">
        <v>32</v>
      </c>
      <c r="AU92" s="8">
        <v>1.57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1.57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1.57</v>
      </c>
      <c r="BL92" s="8">
        <f t="shared" si="53"/>
        <v>32</v>
      </c>
      <c r="BM92" s="8">
        <f t="shared" si="54"/>
        <v>1.57</v>
      </c>
      <c r="BN92" s="8">
        <f t="shared" si="55"/>
        <v>32</v>
      </c>
      <c r="BO92" s="8">
        <f t="shared" si="56"/>
        <v>1.57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620</v>
      </c>
      <c r="G93" s="16">
        <f>'[3]03'!G95</f>
        <v>0</v>
      </c>
      <c r="H93" s="17">
        <f t="shared" si="59"/>
        <v>940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305.82</v>
      </c>
      <c r="N93" s="16">
        <f>'[3]03'!O95</f>
        <v>0</v>
      </c>
      <c r="O93" s="17">
        <f t="shared" si="60"/>
        <v>625.81999999999994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305.82</v>
      </c>
      <c r="V93" s="16">
        <f t="shared" si="32"/>
        <v>0</v>
      </c>
      <c r="W93" s="17">
        <f t="shared" si="61"/>
        <v>625.81999999999994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1.57</v>
      </c>
      <c r="AL93" s="8">
        <f t="shared" si="35"/>
        <v>286.43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305.82</v>
      </c>
      <c r="AQ93" s="8">
        <f t="shared" si="34"/>
        <v>0</v>
      </c>
      <c r="AR93" s="8">
        <f t="shared" si="50"/>
        <v>592.25</v>
      </c>
      <c r="AT93" s="8">
        <v>32</v>
      </c>
      <c r="AU93" s="8">
        <v>1.57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1.57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1.57</v>
      </c>
      <c r="BL93" s="8">
        <f t="shared" si="53"/>
        <v>32</v>
      </c>
      <c r="BM93" s="8">
        <f t="shared" si="54"/>
        <v>1.57</v>
      </c>
      <c r="BN93" s="8">
        <f t="shared" si="55"/>
        <v>32</v>
      </c>
      <c r="BO93" s="8">
        <f t="shared" si="56"/>
        <v>1.57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620</v>
      </c>
      <c r="G94" s="16">
        <f>'[3]03'!G96</f>
        <v>0</v>
      </c>
      <c r="H94" s="17">
        <f t="shared" si="59"/>
        <v>940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310</v>
      </c>
      <c r="N94" s="16">
        <f>'[3]03'!O96</f>
        <v>0</v>
      </c>
      <c r="O94" s="17">
        <f t="shared" si="60"/>
        <v>630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310</v>
      </c>
      <c r="V94" s="16">
        <f t="shared" si="32"/>
        <v>0</v>
      </c>
      <c r="W94" s="17">
        <f t="shared" si="61"/>
        <v>630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1.57</v>
      </c>
      <c r="AL94" s="8">
        <f t="shared" si="35"/>
        <v>286.43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310</v>
      </c>
      <c r="AQ94" s="8">
        <f t="shared" si="34"/>
        <v>0</v>
      </c>
      <c r="AR94" s="8">
        <f t="shared" si="50"/>
        <v>596.43000000000006</v>
      </c>
      <c r="AT94" s="8">
        <v>32</v>
      </c>
      <c r="AU94" s="8">
        <v>1.57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1.57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1.57</v>
      </c>
      <c r="BL94" s="8">
        <f t="shared" si="53"/>
        <v>32</v>
      </c>
      <c r="BM94" s="8">
        <f t="shared" si="54"/>
        <v>1.57</v>
      </c>
      <c r="BN94" s="8">
        <f t="shared" si="55"/>
        <v>32</v>
      </c>
      <c r="BO94" s="8">
        <f t="shared" si="56"/>
        <v>1.57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620</v>
      </c>
      <c r="G95" s="16">
        <f>'[3]03'!G97</f>
        <v>0</v>
      </c>
      <c r="H95" s="17">
        <f t="shared" si="59"/>
        <v>940</v>
      </c>
      <c r="I95" s="15">
        <f>'[3]03'!J97</f>
        <v>320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310</v>
      </c>
      <c r="N95" s="16">
        <f>'[3]03'!O97</f>
        <v>0</v>
      </c>
      <c r="O95" s="17">
        <f t="shared" si="60"/>
        <v>630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310</v>
      </c>
      <c r="V95" s="16">
        <f t="shared" si="32"/>
        <v>0</v>
      </c>
      <c r="W95" s="17">
        <f t="shared" si="61"/>
        <v>630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1.57</v>
      </c>
      <c r="AL95" s="8">
        <f t="shared" si="35"/>
        <v>286.43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310</v>
      </c>
      <c r="AQ95" s="8">
        <f t="shared" si="34"/>
        <v>0</v>
      </c>
      <c r="AR95" s="8">
        <f t="shared" si="50"/>
        <v>596.43000000000006</v>
      </c>
      <c r="AT95" s="8">
        <v>32</v>
      </c>
      <c r="AU95" s="8">
        <v>1.57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1.57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1.57</v>
      </c>
      <c r="BL95" s="8">
        <f t="shared" si="53"/>
        <v>32</v>
      </c>
      <c r="BM95" s="8">
        <f t="shared" si="54"/>
        <v>1.57</v>
      </c>
      <c r="BN95" s="8">
        <f t="shared" si="55"/>
        <v>32</v>
      </c>
      <c r="BO95" s="8">
        <f t="shared" si="56"/>
        <v>1.57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620</v>
      </c>
      <c r="G96" s="16">
        <f>'[3]03'!G98</f>
        <v>0</v>
      </c>
      <c r="H96" s="17">
        <f t="shared" si="59"/>
        <v>940</v>
      </c>
      <c r="I96" s="15">
        <f>'[3]03'!J98</f>
        <v>320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310</v>
      </c>
      <c r="N96" s="16">
        <f>'[3]03'!O98</f>
        <v>0</v>
      </c>
      <c r="O96" s="17">
        <f t="shared" si="60"/>
        <v>630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310</v>
      </c>
      <c r="V96" s="16">
        <f t="shared" si="32"/>
        <v>0</v>
      </c>
      <c r="W96" s="17">
        <f t="shared" si="61"/>
        <v>630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1.57</v>
      </c>
      <c r="AL96" s="8">
        <f t="shared" si="35"/>
        <v>286.43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310</v>
      </c>
      <c r="AQ96" s="8">
        <f t="shared" si="34"/>
        <v>0</v>
      </c>
      <c r="AR96" s="8">
        <f t="shared" si="50"/>
        <v>596.43000000000006</v>
      </c>
      <c r="AT96" s="8">
        <v>32</v>
      </c>
      <c r="AU96" s="8">
        <v>1.57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1.57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1.57</v>
      </c>
      <c r="BL96" s="8">
        <f t="shared" si="53"/>
        <v>32</v>
      </c>
      <c r="BM96" s="8">
        <f t="shared" si="54"/>
        <v>1.57</v>
      </c>
      <c r="BN96" s="8">
        <f t="shared" si="55"/>
        <v>32</v>
      </c>
      <c r="BO96" s="8">
        <f t="shared" si="56"/>
        <v>1.57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620</v>
      </c>
      <c r="G97" s="16">
        <f>'[3]03'!G99</f>
        <v>0</v>
      </c>
      <c r="H97" s="17">
        <f t="shared" si="59"/>
        <v>940</v>
      </c>
      <c r="I97" s="15">
        <f>'[3]03'!J99</f>
        <v>320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310</v>
      </c>
      <c r="N97" s="16">
        <f>'[3]03'!O99</f>
        <v>0</v>
      </c>
      <c r="O97" s="17">
        <f t="shared" si="60"/>
        <v>630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310</v>
      </c>
      <c r="V97" s="16">
        <f t="shared" si="32"/>
        <v>0</v>
      </c>
      <c r="W97" s="17">
        <f t="shared" si="61"/>
        <v>630</v>
      </c>
      <c r="X97" s="8">
        <f t="shared" si="36"/>
        <v>16.78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16.78</v>
      </c>
      <c r="AE97" s="8">
        <f t="shared" si="43"/>
        <v>16.78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16.78</v>
      </c>
      <c r="AL97" s="8">
        <f t="shared" si="35"/>
        <v>286.44000000000005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310</v>
      </c>
      <c r="AQ97" s="8">
        <f t="shared" si="34"/>
        <v>0</v>
      </c>
      <c r="AR97" s="8">
        <f t="shared" si="50"/>
        <v>596.44000000000005</v>
      </c>
      <c r="AT97" s="8">
        <v>16.78</v>
      </c>
      <c r="AU97" s="8">
        <v>16.78</v>
      </c>
      <c r="AW97" s="204">
        <v>16.78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16.78</v>
      </c>
      <c r="BD97" s="204">
        <v>16.78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16.78</v>
      </c>
      <c r="BL97" s="8">
        <f t="shared" si="53"/>
        <v>16.78</v>
      </c>
      <c r="BM97" s="8">
        <f t="shared" si="54"/>
        <v>16.78</v>
      </c>
      <c r="BN97" s="8">
        <f t="shared" si="55"/>
        <v>16.78</v>
      </c>
      <c r="BO97" s="8">
        <f t="shared" si="56"/>
        <v>16.78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620</v>
      </c>
      <c r="G98" s="16">
        <f>'[3]03'!G100</f>
        <v>0</v>
      </c>
      <c r="H98" s="17">
        <f t="shared" si="59"/>
        <v>940</v>
      </c>
      <c r="I98" s="15">
        <f>'[3]03'!J100</f>
        <v>320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310</v>
      </c>
      <c r="N98" s="16">
        <f>'[3]03'!O100</f>
        <v>0</v>
      </c>
      <c r="O98" s="17">
        <f t="shared" si="60"/>
        <v>630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310</v>
      </c>
      <c r="V98" s="16">
        <f t="shared" si="32"/>
        <v>0</v>
      </c>
      <c r="W98" s="17">
        <f t="shared" si="61"/>
        <v>630</v>
      </c>
      <c r="X98" s="8">
        <f t="shared" si="36"/>
        <v>16.78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16.78</v>
      </c>
      <c r="AE98" s="8">
        <f t="shared" si="43"/>
        <v>16.78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16.78</v>
      </c>
      <c r="AL98" s="8">
        <f t="shared" si="35"/>
        <v>286.44000000000005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310</v>
      </c>
      <c r="AQ98" s="8">
        <f t="shared" si="34"/>
        <v>0</v>
      </c>
      <c r="AR98" s="8">
        <f t="shared" si="50"/>
        <v>596.44000000000005</v>
      </c>
      <c r="AT98" s="8">
        <v>16.78</v>
      </c>
      <c r="AU98" s="8">
        <v>16.78</v>
      </c>
      <c r="AW98" s="204">
        <v>16.78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16.78</v>
      </c>
      <c r="BD98" s="204">
        <v>16.78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16.78</v>
      </c>
      <c r="BL98" s="8">
        <f t="shared" si="53"/>
        <v>16.78</v>
      </c>
      <c r="BM98" s="8">
        <f t="shared" si="54"/>
        <v>16.78</v>
      </c>
      <c r="BN98" s="8">
        <f t="shared" si="55"/>
        <v>16.78</v>
      </c>
      <c r="BO98" s="8">
        <f t="shared" si="56"/>
        <v>16.78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4.4724224999999986</v>
      </c>
      <c r="N99" s="15">
        <f t="shared" si="62"/>
        <v>0</v>
      </c>
      <c r="O99" s="15">
        <f t="shared" si="62"/>
        <v>12.152422499999998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4.4724224999999986</v>
      </c>
      <c r="V99" s="15">
        <f t="shared" si="62"/>
        <v>0</v>
      </c>
      <c r="W99" s="15">
        <f t="shared" si="62"/>
        <v>12.152422499999998</v>
      </c>
      <c r="X99" s="15">
        <f t="shared" si="62"/>
        <v>0.48642999999999958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0.48642999999999958</v>
      </c>
      <c r="AE99" s="15">
        <f t="shared" si="62"/>
        <v>0.41035499999999947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0.41035499999999947</v>
      </c>
      <c r="AL99" s="15">
        <f t="shared" si="62"/>
        <v>6.7832150000000011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4.4724224999999986</v>
      </c>
      <c r="AQ99" s="15">
        <f t="shared" si="62"/>
        <v>0</v>
      </c>
      <c r="AR99" s="15">
        <f t="shared" si="62"/>
        <v>11.255637499999992</v>
      </c>
      <c r="AS99" s="15">
        <f t="shared" si="62"/>
        <v>0</v>
      </c>
      <c r="AT99" s="15">
        <f t="shared" si="62"/>
        <v>0.48642999999999958</v>
      </c>
      <c r="AU99" s="15">
        <f t="shared" si="62"/>
        <v>0.39513999999999944</v>
      </c>
      <c r="AV99" s="15">
        <f t="shared" si="62"/>
        <v>0</v>
      </c>
      <c r="AW99" s="15">
        <f t="shared" si="62"/>
        <v>0.48642999999999958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0.48642999999999958</v>
      </c>
      <c r="BD99" s="15">
        <f t="shared" si="62"/>
        <v>0.41035499999999947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0.41035499999999947</v>
      </c>
      <c r="BK99" s="15"/>
      <c r="BL99" s="15">
        <f t="shared" si="63"/>
        <v>0.48642999999999958</v>
      </c>
      <c r="BM99" s="15">
        <f t="shared" si="63"/>
        <v>0.39513999999999944</v>
      </c>
      <c r="BN99" s="15">
        <f t="shared" si="63"/>
        <v>0.48642999999999958</v>
      </c>
      <c r="BO99" s="15">
        <f t="shared" si="63"/>
        <v>0.41035499999999947</v>
      </c>
      <c r="BP99" s="15">
        <f t="shared" si="63"/>
        <v>0</v>
      </c>
      <c r="BQ99" s="15">
        <f t="shared" si="63"/>
        <v>-1.5214999999999999E-2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35.46</v>
      </c>
      <c r="J52">
        <f>BYPL_EOD!AE52+BYPL_EOD!AF52</f>
        <v>20.14</v>
      </c>
      <c r="K52">
        <f>MES_EOD!AE52+MES_EOD!AF52</f>
        <v>7.6</v>
      </c>
      <c r="L52">
        <f>NDMC_EOD!AE52+NDMC_EOD!AF52</f>
        <v>37.64</v>
      </c>
      <c r="M52">
        <f>TPDDL_EOD!AE52+TPDDL_EOD!AF52</f>
        <v>24.17</v>
      </c>
      <c r="N52">
        <f t="shared" si="0"/>
        <v>125.01</v>
      </c>
      <c r="O52" s="113">
        <f t="shared" si="1"/>
        <v>-1.0000000000005116E-2</v>
      </c>
      <c r="P52">
        <v>35.457163426925845</v>
      </c>
      <c r="Q52">
        <v>20.138388928885689</v>
      </c>
      <c r="R52">
        <v>7.5993920486361084</v>
      </c>
      <c r="S52">
        <v>37.636989040876728</v>
      </c>
      <c r="T52">
        <v>24.168066554675626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35.46</v>
      </c>
      <c r="J53">
        <f>BYPL_EOD!AE53+BYPL_EOD!AF53</f>
        <v>20.14</v>
      </c>
      <c r="K53">
        <f>MES_EOD!AE53+MES_EOD!AF53</f>
        <v>7.6</v>
      </c>
      <c r="L53">
        <f>NDMC_EOD!AE53+NDMC_EOD!AF53</f>
        <v>37.64</v>
      </c>
      <c r="M53">
        <f>TPDDL_EOD!AE53+TPDDL_EOD!AF53</f>
        <v>24.17</v>
      </c>
      <c r="N53">
        <f t="shared" si="0"/>
        <v>125.01</v>
      </c>
      <c r="O53" s="113">
        <f t="shared" si="1"/>
        <v>-1.0000000000005116E-2</v>
      </c>
      <c r="P53">
        <v>35.457163426925845</v>
      </c>
      <c r="Q53">
        <v>20.138388928885689</v>
      </c>
      <c r="R53">
        <v>7.5993920486361084</v>
      </c>
      <c r="S53">
        <v>37.636989040876728</v>
      </c>
      <c r="T53">
        <v>24.168066554675626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35.46</v>
      </c>
      <c r="J54">
        <f>BYPL_EOD!AE54+BYPL_EOD!AF54</f>
        <v>20.14</v>
      </c>
      <c r="K54">
        <f>MES_EOD!AE54+MES_EOD!AF54</f>
        <v>7.6</v>
      </c>
      <c r="L54">
        <f>NDMC_EOD!AE54+NDMC_EOD!AF54</f>
        <v>37.64</v>
      </c>
      <c r="M54">
        <f>TPDDL_EOD!AE54+TPDDL_EOD!AF54</f>
        <v>24.17</v>
      </c>
      <c r="N54">
        <f t="shared" si="0"/>
        <v>125.01</v>
      </c>
      <c r="O54" s="113">
        <f t="shared" si="1"/>
        <v>-1.0000000000005116E-2</v>
      </c>
      <c r="P54">
        <v>35.457163426925845</v>
      </c>
      <c r="Q54">
        <v>20.138388928885689</v>
      </c>
      <c r="R54">
        <v>7.5993920486361084</v>
      </c>
      <c r="S54">
        <v>37.636989040876728</v>
      </c>
      <c r="T54">
        <v>24.168066554675626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35.46</v>
      </c>
      <c r="J55">
        <f>BYPL_EOD!AE55+BYPL_EOD!AF55</f>
        <v>20.14</v>
      </c>
      <c r="K55">
        <f>MES_EOD!AE55+MES_EOD!AF55</f>
        <v>7.6</v>
      </c>
      <c r="L55">
        <f>NDMC_EOD!AE55+NDMC_EOD!AF55</f>
        <v>37.64</v>
      </c>
      <c r="M55">
        <f>TPDDL_EOD!AE55+TPDDL_EOD!AF55</f>
        <v>24.17</v>
      </c>
      <c r="N55">
        <f t="shared" si="0"/>
        <v>125.01</v>
      </c>
      <c r="O55" s="113">
        <f t="shared" si="1"/>
        <v>-1.0000000000005116E-2</v>
      </c>
      <c r="P55">
        <v>35.457163426925845</v>
      </c>
      <c r="Q55">
        <v>20.138388928885689</v>
      </c>
      <c r="R55">
        <v>7.5993920486361084</v>
      </c>
      <c r="S55">
        <v>37.636989040876728</v>
      </c>
      <c r="T55">
        <v>24.168066554675626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35.46</v>
      </c>
      <c r="J56">
        <f>BYPL_EOD!AE56+BYPL_EOD!AF56</f>
        <v>20.14</v>
      </c>
      <c r="K56">
        <f>MES_EOD!AE56+MES_EOD!AF56</f>
        <v>7.6</v>
      </c>
      <c r="L56">
        <f>NDMC_EOD!AE56+NDMC_EOD!AF56</f>
        <v>37.64</v>
      </c>
      <c r="M56">
        <f>TPDDL_EOD!AE56+TPDDL_EOD!AF56</f>
        <v>24.17</v>
      </c>
      <c r="N56">
        <f t="shared" si="0"/>
        <v>125.01</v>
      </c>
      <c r="O56" s="113">
        <f t="shared" si="1"/>
        <v>-1.0000000000005116E-2</v>
      </c>
      <c r="P56">
        <v>35.457163426925845</v>
      </c>
      <c r="Q56">
        <v>20.138388928885689</v>
      </c>
      <c r="R56">
        <v>7.5993920486361084</v>
      </c>
      <c r="S56">
        <v>37.636989040876728</v>
      </c>
      <c r="T56">
        <v>24.168066554675626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35.46</v>
      </c>
      <c r="J57">
        <f>BYPL_EOD!AE57+BYPL_EOD!AF57</f>
        <v>20.14</v>
      </c>
      <c r="K57">
        <f>MES_EOD!AE57+MES_EOD!AF57</f>
        <v>7.6</v>
      </c>
      <c r="L57">
        <f>NDMC_EOD!AE57+NDMC_EOD!AF57</f>
        <v>37.64</v>
      </c>
      <c r="M57">
        <f>TPDDL_EOD!AE57+TPDDL_EOD!AF57</f>
        <v>24.17</v>
      </c>
      <c r="N57">
        <f t="shared" si="0"/>
        <v>125.01</v>
      </c>
      <c r="O57" s="113">
        <f t="shared" si="1"/>
        <v>-1.0000000000005116E-2</v>
      </c>
      <c r="P57">
        <v>35.457163426925845</v>
      </c>
      <c r="Q57">
        <v>20.138388928885689</v>
      </c>
      <c r="R57">
        <v>7.5993920486361084</v>
      </c>
      <c r="S57">
        <v>37.636989040876728</v>
      </c>
      <c r="T57">
        <v>24.168066554675626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35.46</v>
      </c>
      <c r="J58">
        <f>BYPL_EOD!AE58+BYPL_EOD!AF58</f>
        <v>20.14</v>
      </c>
      <c r="K58">
        <f>MES_EOD!AE58+MES_EOD!AF58</f>
        <v>7.6</v>
      </c>
      <c r="L58">
        <f>NDMC_EOD!AE58+NDMC_EOD!AF58</f>
        <v>37.64</v>
      </c>
      <c r="M58">
        <f>TPDDL_EOD!AE58+TPDDL_EOD!AF58</f>
        <v>24.17</v>
      </c>
      <c r="N58">
        <f t="shared" si="0"/>
        <v>125.01</v>
      </c>
      <c r="O58" s="113">
        <f t="shared" si="1"/>
        <v>-1.0000000000005116E-2</v>
      </c>
      <c r="P58">
        <v>35.457163426925845</v>
      </c>
      <c r="Q58">
        <v>20.138388928885689</v>
      </c>
      <c r="R58">
        <v>7.5993920486361084</v>
      </c>
      <c r="S58">
        <v>37.636989040876728</v>
      </c>
      <c r="T58">
        <v>24.168066554675626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35.46</v>
      </c>
      <c r="J59">
        <f>BYPL_EOD!AE59+BYPL_EOD!AF59</f>
        <v>20.14</v>
      </c>
      <c r="K59">
        <f>MES_EOD!AE59+MES_EOD!AF59</f>
        <v>7.6</v>
      </c>
      <c r="L59">
        <f>NDMC_EOD!AE59+NDMC_EOD!AF59</f>
        <v>37.64</v>
      </c>
      <c r="M59">
        <f>TPDDL_EOD!AE59+TPDDL_EOD!AF59</f>
        <v>24.17</v>
      </c>
      <c r="N59">
        <f t="shared" si="0"/>
        <v>125.01</v>
      </c>
      <c r="O59" s="113">
        <f t="shared" si="1"/>
        <v>-1.0000000000005116E-2</v>
      </c>
      <c r="P59">
        <v>35.457163426925845</v>
      </c>
      <c r="Q59">
        <v>20.138388928885689</v>
      </c>
      <c r="R59">
        <v>7.5993920486361084</v>
      </c>
      <c r="S59">
        <v>37.636989040876728</v>
      </c>
      <c r="T59">
        <v>24.168066554675626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35.46</v>
      </c>
      <c r="J60">
        <f>BYPL_EOD!AE60+BYPL_EOD!AF60</f>
        <v>20.14</v>
      </c>
      <c r="K60">
        <f>MES_EOD!AE60+MES_EOD!AF60</f>
        <v>7.6</v>
      </c>
      <c r="L60">
        <f>NDMC_EOD!AE60+NDMC_EOD!AF60</f>
        <v>37.64</v>
      </c>
      <c r="M60">
        <f>TPDDL_EOD!AE60+TPDDL_EOD!AF60</f>
        <v>24.17</v>
      </c>
      <c r="N60">
        <f t="shared" si="0"/>
        <v>125.01</v>
      </c>
      <c r="O60" s="113">
        <f t="shared" si="1"/>
        <v>-1.0000000000005116E-2</v>
      </c>
      <c r="P60">
        <v>35.457163426925845</v>
      </c>
      <c r="Q60">
        <v>20.138388928885689</v>
      </c>
      <c r="R60">
        <v>7.5993920486361084</v>
      </c>
      <c r="S60">
        <v>37.636989040876728</v>
      </c>
      <c r="T60">
        <v>24.168066554675626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35.46</v>
      </c>
      <c r="J61">
        <f>BYPL_EOD!AE61+BYPL_EOD!AF61</f>
        <v>20.14</v>
      </c>
      <c r="K61">
        <f>MES_EOD!AE61+MES_EOD!AF61</f>
        <v>7.6</v>
      </c>
      <c r="L61">
        <f>NDMC_EOD!AE61+NDMC_EOD!AF61</f>
        <v>37.64</v>
      </c>
      <c r="M61">
        <f>TPDDL_EOD!AE61+TPDDL_EOD!AF61</f>
        <v>24.17</v>
      </c>
      <c r="N61">
        <f t="shared" si="0"/>
        <v>125.01</v>
      </c>
      <c r="O61" s="113">
        <f t="shared" si="1"/>
        <v>-1.0000000000005116E-2</v>
      </c>
      <c r="P61">
        <v>35.457163426925845</v>
      </c>
      <c r="Q61">
        <v>20.138388928885689</v>
      </c>
      <c r="R61">
        <v>7.5993920486361084</v>
      </c>
      <c r="S61">
        <v>37.636989040876728</v>
      </c>
      <c r="T61">
        <v>24.168066554675626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35.46</v>
      </c>
      <c r="J62">
        <f>BYPL_EOD!AE62+BYPL_EOD!AF62</f>
        <v>20.14</v>
      </c>
      <c r="K62">
        <f>MES_EOD!AE62+MES_EOD!AF62</f>
        <v>7.6</v>
      </c>
      <c r="L62">
        <f>NDMC_EOD!AE62+NDMC_EOD!AF62</f>
        <v>37.64</v>
      </c>
      <c r="M62">
        <f>TPDDL_EOD!AE62+TPDDL_EOD!AF62</f>
        <v>24.17</v>
      </c>
      <c r="N62">
        <f t="shared" si="0"/>
        <v>125.01</v>
      </c>
      <c r="O62" s="113">
        <f t="shared" si="1"/>
        <v>-1.0000000000005116E-2</v>
      </c>
      <c r="P62">
        <v>35.457163426925845</v>
      </c>
      <c r="Q62">
        <v>20.138388928885689</v>
      </c>
      <c r="R62">
        <v>7.5993920486361084</v>
      </c>
      <c r="S62">
        <v>37.636989040876728</v>
      </c>
      <c r="T62">
        <v>24.168066554675626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35.46</v>
      </c>
      <c r="J63">
        <f>BYPL_EOD!AE63+BYPL_EOD!AF63</f>
        <v>20.14</v>
      </c>
      <c r="K63">
        <f>MES_EOD!AE63+MES_EOD!AF63</f>
        <v>7.6</v>
      </c>
      <c r="L63">
        <f>NDMC_EOD!AE63+NDMC_EOD!AF63</f>
        <v>37.64</v>
      </c>
      <c r="M63">
        <f>TPDDL_EOD!AE63+TPDDL_EOD!AF63</f>
        <v>24.17</v>
      </c>
      <c r="N63">
        <f t="shared" si="0"/>
        <v>125.01</v>
      </c>
      <c r="O63" s="113">
        <f t="shared" si="1"/>
        <v>-1.0000000000005116E-2</v>
      </c>
      <c r="P63">
        <v>35.457163426925845</v>
      </c>
      <c r="Q63">
        <v>20.138388928885689</v>
      </c>
      <c r="R63">
        <v>7.5993920486361084</v>
      </c>
      <c r="S63">
        <v>37.636989040876728</v>
      </c>
      <c r="T63">
        <v>24.168066554675626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35.46</v>
      </c>
      <c r="J64">
        <f>BYPL_EOD!AE64+BYPL_EOD!AF64</f>
        <v>20.14</v>
      </c>
      <c r="K64">
        <f>MES_EOD!AE64+MES_EOD!AF64</f>
        <v>7.6</v>
      </c>
      <c r="L64">
        <f>NDMC_EOD!AE64+NDMC_EOD!AF64</f>
        <v>37.64</v>
      </c>
      <c r="M64">
        <f>TPDDL_EOD!AE64+TPDDL_EOD!AF64</f>
        <v>24.17</v>
      </c>
      <c r="N64">
        <f t="shared" si="0"/>
        <v>125.01</v>
      </c>
      <c r="O64" s="113">
        <f t="shared" si="1"/>
        <v>-1.0000000000005116E-2</v>
      </c>
      <c r="P64">
        <v>35.457163426925845</v>
      </c>
      <c r="Q64">
        <v>20.138388928885689</v>
      </c>
      <c r="R64">
        <v>7.5993920486361084</v>
      </c>
      <c r="S64">
        <v>37.636989040876728</v>
      </c>
      <c r="T64">
        <v>24.168066554675626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35.46</v>
      </c>
      <c r="J65">
        <f>BYPL_EOD!AE65+BYPL_EOD!AF65</f>
        <v>20.14</v>
      </c>
      <c r="K65">
        <f>MES_EOD!AE65+MES_EOD!AF65</f>
        <v>7.6</v>
      </c>
      <c r="L65">
        <f>NDMC_EOD!AE65+NDMC_EOD!AF65</f>
        <v>37.64</v>
      </c>
      <c r="M65">
        <f>TPDDL_EOD!AE65+TPDDL_EOD!AF65</f>
        <v>24.17</v>
      </c>
      <c r="N65">
        <f t="shared" si="0"/>
        <v>125.01</v>
      </c>
      <c r="O65" s="113">
        <f t="shared" si="1"/>
        <v>-1.0000000000005116E-2</v>
      </c>
      <c r="P65">
        <v>35.457163426925845</v>
      </c>
      <c r="Q65">
        <v>20.138388928885689</v>
      </c>
      <c r="R65">
        <v>7.5993920486361084</v>
      </c>
      <c r="S65">
        <v>37.636989040876728</v>
      </c>
      <c r="T65">
        <v>24.168066554675626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35.46</v>
      </c>
      <c r="J66">
        <f>BYPL_EOD!AE66+BYPL_EOD!AF66</f>
        <v>20.14</v>
      </c>
      <c r="K66">
        <f>MES_EOD!AE66+MES_EOD!AF66</f>
        <v>7.6</v>
      </c>
      <c r="L66">
        <f>NDMC_EOD!AE66+NDMC_EOD!AF66</f>
        <v>37.64</v>
      </c>
      <c r="M66">
        <f>TPDDL_EOD!AE66+TPDDL_EOD!AF66</f>
        <v>24.17</v>
      </c>
      <c r="N66">
        <f t="shared" si="0"/>
        <v>125.01</v>
      </c>
      <c r="O66" s="113">
        <f t="shared" si="1"/>
        <v>-1.0000000000005116E-2</v>
      </c>
      <c r="P66">
        <v>35.457163426925845</v>
      </c>
      <c r="Q66">
        <v>20.138388928885689</v>
      </c>
      <c r="R66">
        <v>7.5993920486361084</v>
      </c>
      <c r="S66">
        <v>37.636989040876728</v>
      </c>
      <c r="T66">
        <v>24.168066554675626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35.46</v>
      </c>
      <c r="J67">
        <f>BYPL_EOD!AE67+BYPL_EOD!AF67</f>
        <v>20.14</v>
      </c>
      <c r="K67">
        <f>MES_EOD!AE67+MES_EOD!AF67</f>
        <v>7.6</v>
      </c>
      <c r="L67">
        <f>NDMC_EOD!AE67+NDMC_EOD!AF67</f>
        <v>37.64</v>
      </c>
      <c r="M67">
        <f>TPDDL_EOD!AE67+TPDDL_EOD!AF67</f>
        <v>24.17</v>
      </c>
      <c r="N67">
        <f t="shared" ref="N67:N98" si="6">SUM(I67:M67)</f>
        <v>125.01</v>
      </c>
      <c r="O67" s="113">
        <f t="shared" ref="O67:O98" si="7">G67-N67</f>
        <v>-1.0000000000005116E-2</v>
      </c>
      <c r="P67">
        <v>35.457163426925845</v>
      </c>
      <c r="Q67">
        <v>20.138388928885689</v>
      </c>
      <c r="R67">
        <v>7.5993920486361084</v>
      </c>
      <c r="S67">
        <v>37.636989040876728</v>
      </c>
      <c r="T67">
        <v>24.168066554675626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35.46</v>
      </c>
      <c r="J68">
        <f>BYPL_EOD!AE68+BYPL_EOD!AF68</f>
        <v>20.14</v>
      </c>
      <c r="K68">
        <f>MES_EOD!AE68+MES_EOD!AF68</f>
        <v>7.6</v>
      </c>
      <c r="L68">
        <f>NDMC_EOD!AE68+NDMC_EOD!AF68</f>
        <v>37.64</v>
      </c>
      <c r="M68">
        <f>TPDDL_EOD!AE68+TPDDL_EOD!AF68</f>
        <v>24.17</v>
      </c>
      <c r="N68">
        <f t="shared" si="6"/>
        <v>125.01</v>
      </c>
      <c r="O68" s="113">
        <f t="shared" si="7"/>
        <v>-1.0000000000005116E-2</v>
      </c>
      <c r="P68">
        <v>35.457163426925845</v>
      </c>
      <c r="Q68">
        <v>20.138388928885689</v>
      </c>
      <c r="R68">
        <v>7.5993920486361084</v>
      </c>
      <c r="S68">
        <v>37.636989040876728</v>
      </c>
      <c r="T68">
        <v>24.168066554675626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35.46</v>
      </c>
      <c r="J69">
        <f>BYPL_EOD!AE69+BYPL_EOD!AF69</f>
        <v>20.14</v>
      </c>
      <c r="K69">
        <f>MES_EOD!AE69+MES_EOD!AF69</f>
        <v>7.6</v>
      </c>
      <c r="L69">
        <f>NDMC_EOD!AE69+NDMC_EOD!AF69</f>
        <v>37.64</v>
      </c>
      <c r="M69">
        <f>TPDDL_EOD!AE69+TPDDL_EOD!AF69</f>
        <v>24.17</v>
      </c>
      <c r="N69">
        <f t="shared" si="6"/>
        <v>125.01</v>
      </c>
      <c r="O69" s="113">
        <f t="shared" si="7"/>
        <v>-1.0000000000005116E-2</v>
      </c>
      <c r="P69">
        <v>35.457163426925845</v>
      </c>
      <c r="Q69">
        <v>20.138388928885689</v>
      </c>
      <c r="R69">
        <v>7.5993920486361084</v>
      </c>
      <c r="S69">
        <v>37.636989040876728</v>
      </c>
      <c r="T69">
        <v>24.168066554675626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35.46</v>
      </c>
      <c r="J70">
        <f>BYPL_EOD!AE70+BYPL_EOD!AF70</f>
        <v>20.14</v>
      </c>
      <c r="K70">
        <f>MES_EOD!AE70+MES_EOD!AF70</f>
        <v>7.6</v>
      </c>
      <c r="L70">
        <f>NDMC_EOD!AE70+NDMC_EOD!AF70</f>
        <v>37.64</v>
      </c>
      <c r="M70">
        <f>TPDDL_EOD!AE70+TPDDL_EOD!AF70</f>
        <v>24.17</v>
      </c>
      <c r="N70">
        <f t="shared" si="6"/>
        <v>125.01</v>
      </c>
      <c r="O70" s="113">
        <f t="shared" si="7"/>
        <v>-1.0000000000005116E-2</v>
      </c>
      <c r="P70">
        <v>35.457163426925845</v>
      </c>
      <c r="Q70">
        <v>20.138388928885689</v>
      </c>
      <c r="R70">
        <v>7.5993920486361084</v>
      </c>
      <c r="S70">
        <v>37.636989040876728</v>
      </c>
      <c r="T70">
        <v>24.168066554675626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35.46</v>
      </c>
      <c r="J71">
        <f>BYPL_EOD!AE71+BYPL_EOD!AF71</f>
        <v>20.14</v>
      </c>
      <c r="K71">
        <f>MES_EOD!AE71+MES_EOD!AF71</f>
        <v>7.6</v>
      </c>
      <c r="L71">
        <f>NDMC_EOD!AE71+NDMC_EOD!AF71</f>
        <v>37.64</v>
      </c>
      <c r="M71">
        <f>TPDDL_EOD!AE71+TPDDL_EOD!AF71</f>
        <v>24.17</v>
      </c>
      <c r="N71">
        <f t="shared" si="6"/>
        <v>125.01</v>
      </c>
      <c r="O71" s="113">
        <f t="shared" si="7"/>
        <v>-1.0000000000005116E-2</v>
      </c>
      <c r="P71">
        <v>35.457163426925845</v>
      </c>
      <c r="Q71">
        <v>20.138388928885689</v>
      </c>
      <c r="R71">
        <v>7.5993920486361084</v>
      </c>
      <c r="S71">
        <v>37.636989040876728</v>
      </c>
      <c r="T71">
        <v>24.168066554675626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35.46</v>
      </c>
      <c r="J72">
        <f>BYPL_EOD!AE72+BYPL_EOD!AF72</f>
        <v>20.14</v>
      </c>
      <c r="K72">
        <f>MES_EOD!AE72+MES_EOD!AF72</f>
        <v>7.6</v>
      </c>
      <c r="L72">
        <f>NDMC_EOD!AE72+NDMC_EOD!AF72</f>
        <v>37.64</v>
      </c>
      <c r="M72">
        <f>TPDDL_EOD!AE72+TPDDL_EOD!AF72</f>
        <v>24.17</v>
      </c>
      <c r="N72">
        <f t="shared" si="6"/>
        <v>125.01</v>
      </c>
      <c r="O72" s="113">
        <f t="shared" si="7"/>
        <v>-1.0000000000005116E-2</v>
      </c>
      <c r="P72">
        <v>35.457163426925845</v>
      </c>
      <c r="Q72">
        <v>20.138388928885689</v>
      </c>
      <c r="R72">
        <v>7.5993920486361084</v>
      </c>
      <c r="S72">
        <v>37.636989040876728</v>
      </c>
      <c r="T72">
        <v>24.168066554675626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35.46</v>
      </c>
      <c r="J73">
        <f>BYPL_EOD!AE73+BYPL_EOD!AF73</f>
        <v>20.14</v>
      </c>
      <c r="K73">
        <f>MES_EOD!AE73+MES_EOD!AF73</f>
        <v>7.6</v>
      </c>
      <c r="L73">
        <f>NDMC_EOD!AE73+NDMC_EOD!AF73</f>
        <v>37.64</v>
      </c>
      <c r="M73">
        <f>TPDDL_EOD!AE73+TPDDL_EOD!AF73</f>
        <v>24.17</v>
      </c>
      <c r="N73">
        <f t="shared" si="6"/>
        <v>125.01</v>
      </c>
      <c r="O73" s="113">
        <f t="shared" si="7"/>
        <v>-1.0000000000005116E-2</v>
      </c>
      <c r="P73">
        <v>35.457163426925845</v>
      </c>
      <c r="Q73">
        <v>20.138388928885689</v>
      </c>
      <c r="R73">
        <v>7.5993920486361084</v>
      </c>
      <c r="S73">
        <v>37.636989040876728</v>
      </c>
      <c r="T73">
        <v>24.168066554675626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35.46</v>
      </c>
      <c r="J74">
        <f>BYPL_EOD!AE74+BYPL_EOD!AF74</f>
        <v>20.14</v>
      </c>
      <c r="K74">
        <f>MES_EOD!AE74+MES_EOD!AF74</f>
        <v>7.6</v>
      </c>
      <c r="L74">
        <f>NDMC_EOD!AE74+NDMC_EOD!AF74</f>
        <v>37.64</v>
      </c>
      <c r="M74">
        <f>TPDDL_EOD!AE74+TPDDL_EOD!AF74</f>
        <v>24.17</v>
      </c>
      <c r="N74">
        <f t="shared" si="6"/>
        <v>125.01</v>
      </c>
      <c r="O74" s="113">
        <f t="shared" si="7"/>
        <v>-1.0000000000005116E-2</v>
      </c>
      <c r="P74">
        <v>35.457163426925845</v>
      </c>
      <c r="Q74">
        <v>20.138388928885689</v>
      </c>
      <c r="R74">
        <v>7.5993920486361084</v>
      </c>
      <c r="S74">
        <v>37.636989040876728</v>
      </c>
      <c r="T74">
        <v>24.168066554675626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35.46</v>
      </c>
      <c r="J75">
        <f>BYPL_EOD!AE75+BYPL_EOD!AF75</f>
        <v>20.14</v>
      </c>
      <c r="K75">
        <f>MES_EOD!AE75+MES_EOD!AF75</f>
        <v>7.6</v>
      </c>
      <c r="L75">
        <f>NDMC_EOD!AE75+NDMC_EOD!AF75</f>
        <v>37.64</v>
      </c>
      <c r="M75">
        <f>TPDDL_EOD!AE75+TPDDL_EOD!AF75</f>
        <v>24.17</v>
      </c>
      <c r="N75">
        <f t="shared" si="6"/>
        <v>125.01</v>
      </c>
      <c r="O75" s="113">
        <f t="shared" si="7"/>
        <v>-1.0000000000005116E-2</v>
      </c>
      <c r="P75">
        <v>35.457163426925845</v>
      </c>
      <c r="Q75">
        <v>20.138388928885689</v>
      </c>
      <c r="R75">
        <v>7.5993920486361084</v>
      </c>
      <c r="S75">
        <v>37.636989040876728</v>
      </c>
      <c r="T75">
        <v>24.168066554675626</v>
      </c>
      <c r="U75" s="115">
        <f t="shared" si="8"/>
        <v>125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35.46</v>
      </c>
      <c r="J76">
        <f>BYPL_EOD!AE76+BYPL_EOD!AF76</f>
        <v>20.14</v>
      </c>
      <c r="K76">
        <f>MES_EOD!AE76+MES_EOD!AF76</f>
        <v>7.6</v>
      </c>
      <c r="L76">
        <f>NDMC_EOD!AE76+NDMC_EOD!AF76</f>
        <v>37.64</v>
      </c>
      <c r="M76">
        <f>TPDDL_EOD!AE76+TPDDL_EOD!AF76</f>
        <v>24.17</v>
      </c>
      <c r="N76">
        <f t="shared" si="6"/>
        <v>125.01</v>
      </c>
      <c r="O76" s="113">
        <f t="shared" si="7"/>
        <v>-1.0000000000005116E-2</v>
      </c>
      <c r="P76">
        <v>35.457163426925845</v>
      </c>
      <c r="Q76">
        <v>20.138388928885689</v>
      </c>
      <c r="R76">
        <v>7.5993920486361084</v>
      </c>
      <c r="S76">
        <v>37.636989040876728</v>
      </c>
      <c r="T76">
        <v>24.168066554675626</v>
      </c>
      <c r="U76" s="115">
        <f t="shared" si="8"/>
        <v>125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35.46</v>
      </c>
      <c r="J77">
        <f>BYPL_EOD!AE77+BYPL_EOD!AF77</f>
        <v>20.14</v>
      </c>
      <c r="K77">
        <f>MES_EOD!AE77+MES_EOD!AF77</f>
        <v>7.6</v>
      </c>
      <c r="L77">
        <f>NDMC_EOD!AE77+NDMC_EOD!AF77</f>
        <v>37.64</v>
      </c>
      <c r="M77">
        <f>TPDDL_EOD!AE77+TPDDL_EOD!AF77</f>
        <v>24.17</v>
      </c>
      <c r="N77">
        <f t="shared" si="6"/>
        <v>125.01</v>
      </c>
      <c r="O77" s="113">
        <f t="shared" si="7"/>
        <v>-1.0000000000005116E-2</v>
      </c>
      <c r="P77">
        <v>35.457163426925845</v>
      </c>
      <c r="Q77">
        <v>20.138388928885689</v>
      </c>
      <c r="R77">
        <v>7.5993920486361084</v>
      </c>
      <c r="S77">
        <v>37.636989040876728</v>
      </c>
      <c r="T77">
        <v>24.168066554675626</v>
      </c>
      <c r="U77" s="115">
        <f t="shared" si="8"/>
        <v>125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35.46</v>
      </c>
      <c r="J78">
        <f>BYPL_EOD!AE78+BYPL_EOD!AF78</f>
        <v>20.14</v>
      </c>
      <c r="K78">
        <f>MES_EOD!AE78+MES_EOD!AF78</f>
        <v>7.6</v>
      </c>
      <c r="L78">
        <f>NDMC_EOD!AE78+NDMC_EOD!AF78</f>
        <v>37.64</v>
      </c>
      <c r="M78">
        <f>TPDDL_EOD!AE78+TPDDL_EOD!AF78</f>
        <v>24.17</v>
      </c>
      <c r="N78">
        <f t="shared" si="6"/>
        <v>125.01</v>
      </c>
      <c r="O78" s="113">
        <f t="shared" si="7"/>
        <v>-1.0000000000005116E-2</v>
      </c>
      <c r="P78">
        <v>35.457163426925845</v>
      </c>
      <c r="Q78">
        <v>20.138388928885689</v>
      </c>
      <c r="R78">
        <v>7.5993920486361084</v>
      </c>
      <c r="S78">
        <v>37.636989040876728</v>
      </c>
      <c r="T78">
        <v>24.168066554675626</v>
      </c>
      <c r="U78" s="115">
        <f t="shared" si="8"/>
        <v>125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35.46</v>
      </c>
      <c r="J79">
        <f>BYPL_EOD!AE79+BYPL_EOD!AF79</f>
        <v>20.14</v>
      </c>
      <c r="K79">
        <f>MES_EOD!AE79+MES_EOD!AF79</f>
        <v>7.6</v>
      </c>
      <c r="L79">
        <f>NDMC_EOD!AE79+NDMC_EOD!AF79</f>
        <v>37.64</v>
      </c>
      <c r="M79">
        <f>TPDDL_EOD!AE79+TPDDL_EOD!AF79</f>
        <v>24.17</v>
      </c>
      <c r="N79">
        <f t="shared" si="6"/>
        <v>125.01</v>
      </c>
      <c r="O79" s="113">
        <f t="shared" si="7"/>
        <v>-1.0000000000005116E-2</v>
      </c>
      <c r="P79">
        <v>35.457163426925845</v>
      </c>
      <c r="Q79">
        <v>20.138388928885689</v>
      </c>
      <c r="R79">
        <v>7.5993920486361084</v>
      </c>
      <c r="S79">
        <v>37.636989040876728</v>
      </c>
      <c r="T79">
        <v>24.168066554675626</v>
      </c>
      <c r="U79" s="115">
        <f t="shared" si="8"/>
        <v>125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35.46</v>
      </c>
      <c r="J80">
        <f>BYPL_EOD!AE80+BYPL_EOD!AF80</f>
        <v>20.14</v>
      </c>
      <c r="K80">
        <f>MES_EOD!AE80+MES_EOD!AF80</f>
        <v>7.6</v>
      </c>
      <c r="L80">
        <f>NDMC_EOD!AE80+NDMC_EOD!AF80</f>
        <v>37.64</v>
      </c>
      <c r="M80">
        <f>TPDDL_EOD!AE80+TPDDL_EOD!AF80</f>
        <v>24.17</v>
      </c>
      <c r="N80">
        <f t="shared" si="6"/>
        <v>125.01</v>
      </c>
      <c r="O80" s="113">
        <f t="shared" si="7"/>
        <v>-1.0000000000005116E-2</v>
      </c>
      <c r="P80">
        <v>35.457163426925845</v>
      </c>
      <c r="Q80">
        <v>20.138388928885689</v>
      </c>
      <c r="R80">
        <v>7.5993920486361084</v>
      </c>
      <c r="S80">
        <v>37.636989040876728</v>
      </c>
      <c r="T80">
        <v>24.168066554675626</v>
      </c>
      <c r="U80" s="115">
        <f t="shared" si="8"/>
        <v>125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35.46</v>
      </c>
      <c r="J81">
        <f>BYPL_EOD!AE81+BYPL_EOD!AF81</f>
        <v>20.14</v>
      </c>
      <c r="K81">
        <f>MES_EOD!AE81+MES_EOD!AF81</f>
        <v>7.6</v>
      </c>
      <c r="L81">
        <f>NDMC_EOD!AE81+NDMC_EOD!AF81</f>
        <v>37.64</v>
      </c>
      <c r="M81">
        <f>TPDDL_EOD!AE81+TPDDL_EOD!AF81</f>
        <v>24.17</v>
      </c>
      <c r="N81">
        <f t="shared" si="6"/>
        <v>125.01</v>
      </c>
      <c r="O81" s="113">
        <f t="shared" si="7"/>
        <v>-1.0000000000005116E-2</v>
      </c>
      <c r="P81">
        <v>35.457163426925845</v>
      </c>
      <c r="Q81">
        <v>20.138388928885689</v>
      </c>
      <c r="R81">
        <v>7.5993920486361084</v>
      </c>
      <c r="S81">
        <v>37.636989040876728</v>
      </c>
      <c r="T81">
        <v>24.168066554675626</v>
      </c>
      <c r="U81" s="115">
        <f t="shared" si="8"/>
        <v>125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35.46</v>
      </c>
      <c r="J82">
        <f>BYPL_EOD!AE82+BYPL_EOD!AF82</f>
        <v>20.14</v>
      </c>
      <c r="K82">
        <f>MES_EOD!AE82+MES_EOD!AF82</f>
        <v>7.6</v>
      </c>
      <c r="L82">
        <f>NDMC_EOD!AE82+NDMC_EOD!AF82</f>
        <v>37.64</v>
      </c>
      <c r="M82">
        <f>TPDDL_EOD!AE82+TPDDL_EOD!AF82</f>
        <v>24.17</v>
      </c>
      <c r="N82">
        <f t="shared" si="6"/>
        <v>125.01</v>
      </c>
      <c r="O82" s="113">
        <f t="shared" si="7"/>
        <v>-1.0000000000005116E-2</v>
      </c>
      <c r="P82">
        <v>35.457163426925845</v>
      </c>
      <c r="Q82">
        <v>20.138388928885689</v>
      </c>
      <c r="R82">
        <v>7.5993920486361084</v>
      </c>
      <c r="S82">
        <v>37.636989040876728</v>
      </c>
      <c r="T82">
        <v>24.168066554675626</v>
      </c>
      <c r="U82" s="115">
        <f t="shared" si="8"/>
        <v>125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35.46</v>
      </c>
      <c r="J83">
        <f>BYPL_EOD!AE83+BYPL_EOD!AF83</f>
        <v>20.14</v>
      </c>
      <c r="K83">
        <f>MES_EOD!AE83+MES_EOD!AF83</f>
        <v>7.6</v>
      </c>
      <c r="L83">
        <f>NDMC_EOD!AE83+NDMC_EOD!AF83</f>
        <v>37.64</v>
      </c>
      <c r="M83">
        <f>TPDDL_EOD!AE83+TPDDL_EOD!AF83</f>
        <v>24.17</v>
      </c>
      <c r="N83">
        <f t="shared" si="6"/>
        <v>125.01</v>
      </c>
      <c r="O83" s="113">
        <f t="shared" si="7"/>
        <v>-1.0000000000005116E-2</v>
      </c>
      <c r="P83">
        <v>35.457163426925845</v>
      </c>
      <c r="Q83">
        <v>20.138388928885689</v>
      </c>
      <c r="R83">
        <v>7.5993920486361084</v>
      </c>
      <c r="S83">
        <v>37.636989040876728</v>
      </c>
      <c r="T83">
        <v>24.168066554675626</v>
      </c>
      <c r="U83" s="115">
        <f t="shared" si="8"/>
        <v>125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35.46</v>
      </c>
      <c r="J84">
        <f>BYPL_EOD!AE84+BYPL_EOD!AF84</f>
        <v>20.14</v>
      </c>
      <c r="K84">
        <f>MES_EOD!AE84+MES_EOD!AF84</f>
        <v>7.6</v>
      </c>
      <c r="L84">
        <f>NDMC_EOD!AE84+NDMC_EOD!AF84</f>
        <v>37.64</v>
      </c>
      <c r="M84">
        <f>TPDDL_EOD!AE84+TPDDL_EOD!AF84</f>
        <v>24.17</v>
      </c>
      <c r="N84">
        <f t="shared" si="6"/>
        <v>125.01</v>
      </c>
      <c r="O84" s="113">
        <f t="shared" si="7"/>
        <v>-1.0000000000005116E-2</v>
      </c>
      <c r="P84">
        <v>35.457163426925845</v>
      </c>
      <c r="Q84">
        <v>20.138388928885689</v>
      </c>
      <c r="R84">
        <v>7.5993920486361084</v>
      </c>
      <c r="S84">
        <v>37.636989040876728</v>
      </c>
      <c r="T84">
        <v>24.168066554675626</v>
      </c>
      <c r="U84" s="115">
        <f t="shared" si="8"/>
        <v>125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35.46</v>
      </c>
      <c r="J85">
        <f>BYPL_EOD!AE85+BYPL_EOD!AF85</f>
        <v>20.14</v>
      </c>
      <c r="K85">
        <f>MES_EOD!AE85+MES_EOD!AF85</f>
        <v>7.6</v>
      </c>
      <c r="L85">
        <f>NDMC_EOD!AE85+NDMC_EOD!AF85</f>
        <v>37.64</v>
      </c>
      <c r="M85">
        <f>TPDDL_EOD!AE85+TPDDL_EOD!AF85</f>
        <v>24.17</v>
      </c>
      <c r="N85">
        <f t="shared" si="6"/>
        <v>125.01</v>
      </c>
      <c r="O85" s="113">
        <f t="shared" si="7"/>
        <v>-1.0000000000005116E-2</v>
      </c>
      <c r="P85">
        <v>35.457163426925845</v>
      </c>
      <c r="Q85">
        <v>20.138388928885689</v>
      </c>
      <c r="R85">
        <v>7.5993920486361084</v>
      </c>
      <c r="S85">
        <v>37.636989040876728</v>
      </c>
      <c r="T85">
        <v>24.168066554675626</v>
      </c>
      <c r="U85" s="115">
        <f t="shared" si="8"/>
        <v>125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35.46</v>
      </c>
      <c r="J86">
        <f>BYPL_EOD!AE86+BYPL_EOD!AF86</f>
        <v>20.14</v>
      </c>
      <c r="K86">
        <f>MES_EOD!AE86+MES_EOD!AF86</f>
        <v>7.6</v>
      </c>
      <c r="L86">
        <f>NDMC_EOD!AE86+NDMC_EOD!AF86</f>
        <v>37.64</v>
      </c>
      <c r="M86">
        <f>TPDDL_EOD!AE86+TPDDL_EOD!AF86</f>
        <v>24.17</v>
      </c>
      <c r="N86">
        <f t="shared" si="6"/>
        <v>125.01</v>
      </c>
      <c r="O86" s="113">
        <f t="shared" si="7"/>
        <v>-1.0000000000005116E-2</v>
      </c>
      <c r="P86">
        <v>35.457163426925845</v>
      </c>
      <c r="Q86">
        <v>20.138388928885689</v>
      </c>
      <c r="R86">
        <v>7.5993920486361084</v>
      </c>
      <c r="S86">
        <v>37.636989040876728</v>
      </c>
      <c r="T86">
        <v>24.168066554675626</v>
      </c>
      <c r="U86" s="115">
        <f t="shared" si="8"/>
        <v>125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35.46</v>
      </c>
      <c r="J87">
        <f>BYPL_EOD!AE87+BYPL_EOD!AF87</f>
        <v>20.14</v>
      </c>
      <c r="K87">
        <f>MES_EOD!AE87+MES_EOD!AF87</f>
        <v>7.6</v>
      </c>
      <c r="L87">
        <f>NDMC_EOD!AE87+NDMC_EOD!AF87</f>
        <v>37.64</v>
      </c>
      <c r="M87">
        <f>TPDDL_EOD!AE87+TPDDL_EOD!AF87</f>
        <v>24.17</v>
      </c>
      <c r="N87">
        <f t="shared" si="6"/>
        <v>125.01</v>
      </c>
      <c r="O87" s="113">
        <f t="shared" si="7"/>
        <v>-1.0000000000005116E-2</v>
      </c>
      <c r="P87">
        <v>35.457163426925845</v>
      </c>
      <c r="Q87">
        <v>20.138388928885689</v>
      </c>
      <c r="R87">
        <v>7.5993920486361084</v>
      </c>
      <c r="S87">
        <v>37.636989040876728</v>
      </c>
      <c r="T87">
        <v>24.168066554675626</v>
      </c>
      <c r="U87" s="115">
        <f t="shared" si="8"/>
        <v>125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35.46</v>
      </c>
      <c r="J88">
        <f>BYPL_EOD!AE88+BYPL_EOD!AF88</f>
        <v>20.14</v>
      </c>
      <c r="K88">
        <f>MES_EOD!AE88+MES_EOD!AF88</f>
        <v>7.6</v>
      </c>
      <c r="L88">
        <f>NDMC_EOD!AE88+NDMC_EOD!AF88</f>
        <v>37.64</v>
      </c>
      <c r="M88">
        <f>TPDDL_EOD!AE88+TPDDL_EOD!AF88</f>
        <v>24.17</v>
      </c>
      <c r="N88">
        <f t="shared" si="6"/>
        <v>125.01</v>
      </c>
      <c r="O88" s="113">
        <f t="shared" si="7"/>
        <v>-1.0000000000005116E-2</v>
      </c>
      <c r="P88">
        <v>35.457163426925845</v>
      </c>
      <c r="Q88">
        <v>20.138388928885689</v>
      </c>
      <c r="R88">
        <v>7.5993920486361084</v>
      </c>
      <c r="S88">
        <v>37.636989040876728</v>
      </c>
      <c r="T88">
        <v>24.168066554675626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35.46</v>
      </c>
      <c r="J89">
        <f>BYPL_EOD!AE89+BYPL_EOD!AF89</f>
        <v>20.14</v>
      </c>
      <c r="K89">
        <f>MES_EOD!AE89+MES_EOD!AF89</f>
        <v>7.6</v>
      </c>
      <c r="L89">
        <f>NDMC_EOD!AE89+NDMC_EOD!AF89</f>
        <v>37.64</v>
      </c>
      <c r="M89">
        <f>TPDDL_EOD!AE89+TPDDL_EOD!AF89</f>
        <v>24.17</v>
      </c>
      <c r="N89">
        <f t="shared" si="6"/>
        <v>125.01</v>
      </c>
      <c r="O89" s="113">
        <f t="shared" si="7"/>
        <v>-1.0000000000005116E-2</v>
      </c>
      <c r="P89">
        <v>35.457163426925845</v>
      </c>
      <c r="Q89">
        <v>20.138388928885689</v>
      </c>
      <c r="R89">
        <v>7.5993920486361084</v>
      </c>
      <c r="S89">
        <v>37.636989040876728</v>
      </c>
      <c r="T89">
        <v>24.168066554675626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35.46</v>
      </c>
      <c r="J90">
        <f>BYPL_EOD!AE90+BYPL_EOD!AF90</f>
        <v>20.14</v>
      </c>
      <c r="K90">
        <f>MES_EOD!AE90+MES_EOD!AF90</f>
        <v>7.6</v>
      </c>
      <c r="L90">
        <f>NDMC_EOD!AE90+NDMC_EOD!AF90</f>
        <v>37.64</v>
      </c>
      <c r="M90">
        <f>TPDDL_EOD!AE90+TPDDL_EOD!AF90</f>
        <v>24.17</v>
      </c>
      <c r="N90">
        <f t="shared" si="6"/>
        <v>125.01</v>
      </c>
      <c r="O90" s="113">
        <f t="shared" si="7"/>
        <v>-1.0000000000005116E-2</v>
      </c>
      <c r="P90">
        <v>35.457163426925845</v>
      </c>
      <c r="Q90">
        <v>20.138388928885689</v>
      </c>
      <c r="R90">
        <v>7.5993920486361084</v>
      </c>
      <c r="S90">
        <v>37.636989040876728</v>
      </c>
      <c r="T90">
        <v>24.168066554675626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35.46</v>
      </c>
      <c r="J91">
        <f>BYPL_EOD!AE91+BYPL_EOD!AF91</f>
        <v>20.14</v>
      </c>
      <c r="K91">
        <f>MES_EOD!AE91+MES_EOD!AF91</f>
        <v>7.6</v>
      </c>
      <c r="L91">
        <f>NDMC_EOD!AE91+NDMC_EOD!AF91</f>
        <v>37.64</v>
      </c>
      <c r="M91">
        <f>TPDDL_EOD!AE91+TPDDL_EOD!AF91</f>
        <v>24.17</v>
      </c>
      <c r="N91">
        <f t="shared" si="6"/>
        <v>125.01</v>
      </c>
      <c r="O91" s="113">
        <f t="shared" si="7"/>
        <v>-1.0000000000005116E-2</v>
      </c>
      <c r="P91">
        <v>35.457163426925845</v>
      </c>
      <c r="Q91">
        <v>20.138388928885689</v>
      </c>
      <c r="R91">
        <v>7.5993920486361084</v>
      </c>
      <c r="S91">
        <v>37.636989040876728</v>
      </c>
      <c r="T91">
        <v>24.168066554675626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35.46</v>
      </c>
      <c r="J92">
        <f>BYPL_EOD!AE92+BYPL_EOD!AF92</f>
        <v>20.14</v>
      </c>
      <c r="K92">
        <f>MES_EOD!AE92+MES_EOD!AF92</f>
        <v>7.6</v>
      </c>
      <c r="L92">
        <f>NDMC_EOD!AE92+NDMC_EOD!AF92</f>
        <v>37.64</v>
      </c>
      <c r="M92">
        <f>TPDDL_EOD!AE92+TPDDL_EOD!AF92</f>
        <v>24.17</v>
      </c>
      <c r="N92">
        <f t="shared" si="6"/>
        <v>125.01</v>
      </c>
      <c r="O92" s="113">
        <f t="shared" si="7"/>
        <v>-1.0000000000005116E-2</v>
      </c>
      <c r="P92">
        <v>35.457163426925845</v>
      </c>
      <c r="Q92">
        <v>20.138388928885689</v>
      </c>
      <c r="R92">
        <v>7.5993920486361084</v>
      </c>
      <c r="S92">
        <v>37.636989040876728</v>
      </c>
      <c r="T92">
        <v>24.168066554675626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35.46</v>
      </c>
      <c r="J93">
        <f>BYPL_EOD!AE93+BYPL_EOD!AF93</f>
        <v>20.14</v>
      </c>
      <c r="K93">
        <f>MES_EOD!AE93+MES_EOD!AF93</f>
        <v>7.6</v>
      </c>
      <c r="L93">
        <f>NDMC_EOD!AE93+NDMC_EOD!AF93</f>
        <v>37.64</v>
      </c>
      <c r="M93">
        <f>TPDDL_EOD!AE93+TPDDL_EOD!AF93</f>
        <v>24.17</v>
      </c>
      <c r="N93">
        <f t="shared" si="6"/>
        <v>125.01</v>
      </c>
      <c r="O93" s="113">
        <f t="shared" si="7"/>
        <v>-1.0000000000005116E-2</v>
      </c>
      <c r="P93">
        <v>35.457163426925845</v>
      </c>
      <c r="Q93">
        <v>20.138388928885689</v>
      </c>
      <c r="R93">
        <v>7.5993920486361084</v>
      </c>
      <c r="S93">
        <v>37.636989040876728</v>
      </c>
      <c r="T93">
        <v>24.168066554675626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35.46</v>
      </c>
      <c r="J94">
        <f>BYPL_EOD!AE94+BYPL_EOD!AF94</f>
        <v>20.14</v>
      </c>
      <c r="K94">
        <f>MES_EOD!AE94+MES_EOD!AF94</f>
        <v>7.6</v>
      </c>
      <c r="L94">
        <f>NDMC_EOD!AE94+NDMC_EOD!AF94</f>
        <v>37.64</v>
      </c>
      <c r="M94">
        <f>TPDDL_EOD!AE94+TPDDL_EOD!AF94</f>
        <v>24.17</v>
      </c>
      <c r="N94">
        <f t="shared" si="6"/>
        <v>125.01</v>
      </c>
      <c r="O94" s="113">
        <f t="shared" si="7"/>
        <v>-1.0000000000005116E-2</v>
      </c>
      <c r="P94">
        <v>35.457163426925845</v>
      </c>
      <c r="Q94">
        <v>20.138388928885689</v>
      </c>
      <c r="R94">
        <v>7.5993920486361084</v>
      </c>
      <c r="S94">
        <v>37.636989040876728</v>
      </c>
      <c r="T94">
        <v>24.168066554675626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35.46</v>
      </c>
      <c r="J95">
        <f>BYPL_EOD!AE95+BYPL_EOD!AF95</f>
        <v>20.14</v>
      </c>
      <c r="K95">
        <f>MES_EOD!AE95+MES_EOD!AF95</f>
        <v>7.6</v>
      </c>
      <c r="L95">
        <f>NDMC_EOD!AE95+NDMC_EOD!AF95</f>
        <v>37.64</v>
      </c>
      <c r="M95">
        <f>TPDDL_EOD!AE95+TPDDL_EOD!AF95</f>
        <v>24.17</v>
      </c>
      <c r="N95">
        <f t="shared" si="6"/>
        <v>125.01</v>
      </c>
      <c r="O95" s="113">
        <f t="shared" si="7"/>
        <v>-1.0000000000005116E-2</v>
      </c>
      <c r="P95">
        <v>35.457163426925845</v>
      </c>
      <c r="Q95">
        <v>20.138388928885689</v>
      </c>
      <c r="R95">
        <v>7.5993920486361084</v>
      </c>
      <c r="S95">
        <v>37.636989040876728</v>
      </c>
      <c r="T95">
        <v>24.168066554675626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35.46</v>
      </c>
      <c r="J96">
        <f>BYPL_EOD!AE96+BYPL_EOD!AF96</f>
        <v>20.14</v>
      </c>
      <c r="K96">
        <f>MES_EOD!AE96+MES_EOD!AF96</f>
        <v>7.6</v>
      </c>
      <c r="L96">
        <f>NDMC_EOD!AE96+NDMC_EOD!AF96</f>
        <v>37.64</v>
      </c>
      <c r="M96">
        <f>TPDDL_EOD!AE96+TPDDL_EOD!AF96</f>
        <v>24.17</v>
      </c>
      <c r="N96">
        <f t="shared" si="6"/>
        <v>125.01</v>
      </c>
      <c r="O96" s="113">
        <f t="shared" si="7"/>
        <v>-1.0000000000005116E-2</v>
      </c>
      <c r="P96">
        <v>35.457163426925845</v>
      </c>
      <c r="Q96">
        <v>20.138388928885689</v>
      </c>
      <c r="R96">
        <v>7.5993920486361084</v>
      </c>
      <c r="S96">
        <v>37.636989040876728</v>
      </c>
      <c r="T96">
        <v>24.168066554675626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35.46</v>
      </c>
      <c r="J97">
        <f>BYPL_EOD!AE97+BYPL_EOD!AF97</f>
        <v>20.14</v>
      </c>
      <c r="K97">
        <f>MES_EOD!AE97+MES_EOD!AF97</f>
        <v>7.6</v>
      </c>
      <c r="L97">
        <f>NDMC_EOD!AE97+NDMC_EOD!AF97</f>
        <v>37.64</v>
      </c>
      <c r="M97">
        <f>TPDDL_EOD!AE97+TPDDL_EOD!AF97</f>
        <v>24.17</v>
      </c>
      <c r="N97">
        <f t="shared" si="6"/>
        <v>125.01</v>
      </c>
      <c r="O97" s="113">
        <f t="shared" si="7"/>
        <v>-1.0000000000005116E-2</v>
      </c>
      <c r="P97">
        <v>35.457163426925845</v>
      </c>
      <c r="Q97">
        <v>20.138388928885689</v>
      </c>
      <c r="R97">
        <v>7.5993920486361084</v>
      </c>
      <c r="S97">
        <v>37.636989040876728</v>
      </c>
      <c r="T97">
        <v>24.168066554675626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35.46</v>
      </c>
      <c r="J98">
        <f>BYPL_EOD!AE98+BYPL_EOD!AF98</f>
        <v>20.14</v>
      </c>
      <c r="K98">
        <f>MES_EOD!AE98+MES_EOD!AF98</f>
        <v>7.6</v>
      </c>
      <c r="L98">
        <f>NDMC_EOD!AE98+NDMC_EOD!AF98</f>
        <v>37.64</v>
      </c>
      <c r="M98">
        <f>TPDDL_EOD!AE98+TPDDL_EOD!AF98</f>
        <v>24.17</v>
      </c>
      <c r="N98">
        <f t="shared" si="6"/>
        <v>125.01</v>
      </c>
      <c r="O98" s="113">
        <f t="shared" si="7"/>
        <v>-1.0000000000005116E-2</v>
      </c>
      <c r="P98">
        <v>35.457163426925845</v>
      </c>
      <c r="Q98">
        <v>20.138388928885689</v>
      </c>
      <c r="R98">
        <v>7.5993920486361084</v>
      </c>
      <c r="S98">
        <v>37.636989040876728</v>
      </c>
      <c r="T98">
        <v>24.168066554675626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1.46875</v>
      </c>
      <c r="C99" s="115">
        <f t="shared" ref="C99:U99" si="12">SUM(C3:C98)/4000</f>
        <v>0</v>
      </c>
      <c r="D99" s="115">
        <f t="shared" si="12"/>
        <v>1.46875</v>
      </c>
      <c r="E99" s="115">
        <f t="shared" si="12"/>
        <v>0</v>
      </c>
      <c r="F99" s="115">
        <f t="shared" si="12"/>
        <v>1.46875</v>
      </c>
      <c r="G99" s="115">
        <f t="shared" si="12"/>
        <v>1.46875</v>
      </c>
      <c r="H99" s="115"/>
      <c r="I99" s="115">
        <f t="shared" si="12"/>
        <v>0.41665500000000028</v>
      </c>
      <c r="J99" s="115">
        <f t="shared" si="12"/>
        <v>0.23664499999999986</v>
      </c>
      <c r="K99" s="115">
        <f t="shared" si="12"/>
        <v>8.9300000000000046E-2</v>
      </c>
      <c r="L99" s="115">
        <f t="shared" si="12"/>
        <v>0.44227000000000044</v>
      </c>
      <c r="M99" s="115">
        <f t="shared" si="12"/>
        <v>0.28399749999999996</v>
      </c>
      <c r="N99" s="115">
        <f t="shared" si="12"/>
        <v>1.4688675000000015</v>
      </c>
      <c r="O99" s="115">
        <f t="shared" si="12"/>
        <v>-1.1750000000006012E-4</v>
      </c>
      <c r="P99" s="115">
        <f t="shared" si="12"/>
        <v>0.41662167026637903</v>
      </c>
      <c r="Q99" s="115">
        <f t="shared" si="12"/>
        <v>0.2366260699144066</v>
      </c>
      <c r="R99" s="115">
        <f t="shared" si="12"/>
        <v>8.9292856571474247E-2</v>
      </c>
      <c r="S99" s="115">
        <f t="shared" si="12"/>
        <v>0.44223462123030127</v>
      </c>
      <c r="T99" s="115">
        <f t="shared" si="12"/>
        <v>0.28397478201743864</v>
      </c>
      <c r="U99" s="115">
        <f t="shared" si="12"/>
        <v>1.46875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150</v>
      </c>
      <c r="E3">
        <f>PPCL!P3</f>
        <v>0</v>
      </c>
      <c r="F3">
        <f>B3+C3</f>
        <v>330</v>
      </c>
      <c r="G3">
        <f>D3+E3</f>
        <v>150</v>
      </c>
      <c r="H3" s="113"/>
      <c r="I3">
        <f>BRPL_EOD!AG3+BRPL_EOD!AH3</f>
        <v>42.55</v>
      </c>
      <c r="J3">
        <f>BYPL_EOD!AG3+BYPL_EOD!AH3</f>
        <v>24.17</v>
      </c>
      <c r="K3">
        <f>MES_EOD!AG3+MES_EOD!AH3</f>
        <v>9.11</v>
      </c>
      <c r="L3">
        <f>NDMC_EOD!AG3+NDMC_EOD!AH3</f>
        <v>45.17</v>
      </c>
      <c r="M3">
        <f>TPDDL_EOD!AG3+TPDDL_EOD!AH3</f>
        <v>29</v>
      </c>
      <c r="N3">
        <f t="shared" ref="N3:N66" si="0">SUM(I3:M3)</f>
        <v>150</v>
      </c>
      <c r="O3" s="113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5">
        <f t="shared" ref="U3:U66" si="2">SUM(P3:T3)</f>
        <v>150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150</v>
      </c>
      <c r="E4">
        <f>PPCL!P4</f>
        <v>0</v>
      </c>
      <c r="F4">
        <f t="shared" ref="F4:F67" si="4">B4+C4</f>
        <v>330</v>
      </c>
      <c r="G4">
        <f t="shared" ref="G4:G67" si="5">D4+E4</f>
        <v>150</v>
      </c>
      <c r="H4" s="113"/>
      <c r="I4">
        <f>BRPL_EOD!AG4+BRPL_EOD!AH4</f>
        <v>42.55</v>
      </c>
      <c r="J4">
        <f>BYPL_EOD!AG4+BYPL_EOD!AH4</f>
        <v>24.17</v>
      </c>
      <c r="K4">
        <f>MES_EOD!AG4+MES_EOD!AH4</f>
        <v>9.11</v>
      </c>
      <c r="L4">
        <f>NDMC_EOD!AG4+NDMC_EOD!AH4</f>
        <v>45.17</v>
      </c>
      <c r="M4">
        <f>TPDDL_EOD!AG4+TPDDL_EOD!AH4</f>
        <v>29</v>
      </c>
      <c r="N4">
        <f t="shared" si="0"/>
        <v>150</v>
      </c>
      <c r="O4" s="113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5">
        <f t="shared" si="2"/>
        <v>150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150</v>
      </c>
      <c r="E5">
        <f>PPCL!P5</f>
        <v>0</v>
      </c>
      <c r="F5">
        <f t="shared" si="4"/>
        <v>330</v>
      </c>
      <c r="G5">
        <f t="shared" si="5"/>
        <v>150</v>
      </c>
      <c r="H5" s="113"/>
      <c r="I5">
        <f>BRPL_EOD!AG5+BRPL_EOD!AH5</f>
        <v>42.55</v>
      </c>
      <c r="J5">
        <f>BYPL_EOD!AG5+BYPL_EOD!AH5</f>
        <v>24.17</v>
      </c>
      <c r="K5">
        <f>MES_EOD!AG5+MES_EOD!AH5</f>
        <v>9.11</v>
      </c>
      <c r="L5">
        <f>NDMC_EOD!AG5+NDMC_EOD!AH5</f>
        <v>45.17</v>
      </c>
      <c r="M5">
        <f>TPDDL_EOD!AG5+TPDDL_EOD!AH5</f>
        <v>29</v>
      </c>
      <c r="N5">
        <f t="shared" si="0"/>
        <v>150</v>
      </c>
      <c r="O5" s="113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5">
        <f t="shared" si="2"/>
        <v>150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150</v>
      </c>
      <c r="E6">
        <f>PPCL!P6</f>
        <v>0</v>
      </c>
      <c r="F6">
        <f t="shared" si="4"/>
        <v>330</v>
      </c>
      <c r="G6">
        <f t="shared" si="5"/>
        <v>150</v>
      </c>
      <c r="H6" s="113"/>
      <c r="I6">
        <f>BRPL_EOD!AG6+BRPL_EOD!AH6</f>
        <v>42.55</v>
      </c>
      <c r="J6">
        <f>BYPL_EOD!AG6+BYPL_EOD!AH6</f>
        <v>24.17</v>
      </c>
      <c r="K6">
        <f>MES_EOD!AG6+MES_EOD!AH6</f>
        <v>9.11</v>
      </c>
      <c r="L6">
        <f>NDMC_EOD!AG6+NDMC_EOD!AH6</f>
        <v>45.17</v>
      </c>
      <c r="M6">
        <f>TPDDL_EOD!AG6+TPDDL_EOD!AH6</f>
        <v>29</v>
      </c>
      <c r="N6">
        <f t="shared" si="0"/>
        <v>150</v>
      </c>
      <c r="O6" s="113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5">
        <f t="shared" si="2"/>
        <v>150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150</v>
      </c>
      <c r="E7">
        <f>PPCL!P7</f>
        <v>0</v>
      </c>
      <c r="F7">
        <f t="shared" si="4"/>
        <v>330</v>
      </c>
      <c r="G7">
        <f t="shared" si="5"/>
        <v>150</v>
      </c>
      <c r="H7" s="113"/>
      <c r="I7">
        <f>BRPL_EOD!AG7+BRPL_EOD!AH7</f>
        <v>42.55</v>
      </c>
      <c r="J7">
        <f>BYPL_EOD!AG7+BYPL_EOD!AH7</f>
        <v>24.17</v>
      </c>
      <c r="K7">
        <f>MES_EOD!AG7+MES_EOD!AH7</f>
        <v>9.11</v>
      </c>
      <c r="L7">
        <f>NDMC_EOD!AG7+NDMC_EOD!AH7</f>
        <v>45.17</v>
      </c>
      <c r="M7">
        <f>TPDDL_EOD!AG7+TPDDL_EOD!AH7</f>
        <v>29</v>
      </c>
      <c r="N7">
        <f t="shared" si="0"/>
        <v>150</v>
      </c>
      <c r="O7" s="113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5">
        <f t="shared" si="2"/>
        <v>150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150</v>
      </c>
      <c r="E8">
        <f>PPCL!P8</f>
        <v>0</v>
      </c>
      <c r="F8">
        <f t="shared" si="4"/>
        <v>330</v>
      </c>
      <c r="G8">
        <f t="shared" si="5"/>
        <v>150</v>
      </c>
      <c r="H8" s="113"/>
      <c r="I8">
        <f>BRPL_EOD!AG8+BRPL_EOD!AH8</f>
        <v>42.55</v>
      </c>
      <c r="J8">
        <f>BYPL_EOD!AG8+BYPL_EOD!AH8</f>
        <v>24.17</v>
      </c>
      <c r="K8">
        <f>MES_EOD!AG8+MES_EOD!AH8</f>
        <v>9.11</v>
      </c>
      <c r="L8">
        <f>NDMC_EOD!AG8+NDMC_EOD!AH8</f>
        <v>45.17</v>
      </c>
      <c r="M8">
        <f>TPDDL_EOD!AG8+TPDDL_EOD!AH8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150</v>
      </c>
      <c r="E9">
        <f>PPCL!P9</f>
        <v>0</v>
      </c>
      <c r="F9">
        <f t="shared" si="4"/>
        <v>330</v>
      </c>
      <c r="G9">
        <f t="shared" si="5"/>
        <v>150</v>
      </c>
      <c r="H9" s="113"/>
      <c r="I9">
        <f>BRPL_EOD!AG9+BRPL_EOD!AH9</f>
        <v>42.55</v>
      </c>
      <c r="J9">
        <f>BYPL_EOD!AG9+BYPL_EOD!AH9</f>
        <v>24.17</v>
      </c>
      <c r="K9">
        <f>MES_EOD!AG9+MES_EOD!AH9</f>
        <v>9.11</v>
      </c>
      <c r="L9">
        <f>NDMC_EOD!AG9+NDMC_EOD!AH9</f>
        <v>45.17</v>
      </c>
      <c r="M9">
        <f>TPDDL_EOD!AG9+TPDDL_EOD!AH9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330</v>
      </c>
      <c r="G10">
        <f t="shared" si="5"/>
        <v>150</v>
      </c>
      <c r="H10" s="113"/>
      <c r="I10">
        <f>BRPL_EOD!AG10+BRPL_EOD!AH10</f>
        <v>42.55</v>
      </c>
      <c r="J10">
        <f>BYPL_EOD!AG10+BYPL_EOD!AH10</f>
        <v>24.17</v>
      </c>
      <c r="K10">
        <f>MES_EOD!AG10+MES_EOD!AH10</f>
        <v>9.11</v>
      </c>
      <c r="L10">
        <f>NDMC_EOD!AG10+NDMC_EOD!AH10</f>
        <v>45.17</v>
      </c>
      <c r="M10">
        <f>TPDDL_EOD!AG10+TPDDL_EOD!AH10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330</v>
      </c>
      <c r="G11">
        <f t="shared" si="5"/>
        <v>150</v>
      </c>
      <c r="H11" s="113"/>
      <c r="I11">
        <f>BRPL_EOD!AG11+BRPL_EOD!AH11</f>
        <v>42.55</v>
      </c>
      <c r="J11">
        <f>BYPL_EOD!AG11+BYPL_EOD!AH11</f>
        <v>24.17</v>
      </c>
      <c r="K11">
        <f>MES_EOD!AG11+MES_EOD!AH11</f>
        <v>9.11</v>
      </c>
      <c r="L11">
        <f>NDMC_EOD!AG11+NDMC_EOD!AH11</f>
        <v>45.17</v>
      </c>
      <c r="M11">
        <f>TPDDL_EOD!AG11+TPDDL_EOD!AH11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330</v>
      </c>
      <c r="G12">
        <f t="shared" si="5"/>
        <v>150</v>
      </c>
      <c r="H12" s="113"/>
      <c r="I12">
        <f>BRPL_EOD!AG12+BRPL_EOD!AH12</f>
        <v>42.55</v>
      </c>
      <c r="J12">
        <f>BYPL_EOD!AG12+BYPL_EOD!AH12</f>
        <v>24.17</v>
      </c>
      <c r="K12">
        <f>MES_EOD!AG12+MES_EOD!AH12</f>
        <v>9.11</v>
      </c>
      <c r="L12">
        <f>NDMC_EOD!AG12+NDMC_EOD!AH12</f>
        <v>45.17</v>
      </c>
      <c r="M12">
        <f>TPDDL_EOD!AG12+TPDDL_EOD!AH12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330</v>
      </c>
      <c r="G13">
        <f t="shared" si="5"/>
        <v>150</v>
      </c>
      <c r="H13" s="113"/>
      <c r="I13">
        <f>BRPL_EOD!AG13+BRPL_EOD!AH13</f>
        <v>42.55</v>
      </c>
      <c r="J13">
        <f>BYPL_EOD!AG13+BYPL_EOD!AH13</f>
        <v>24.17</v>
      </c>
      <c r="K13">
        <f>MES_EOD!AG13+MES_EOD!AH13</f>
        <v>9.11</v>
      </c>
      <c r="L13">
        <f>NDMC_EOD!AG13+NDMC_EOD!AH13</f>
        <v>45.17</v>
      </c>
      <c r="M13">
        <f>TPDDL_EOD!AG13+TPDDL_EOD!AH13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330</v>
      </c>
      <c r="G14">
        <f t="shared" si="5"/>
        <v>150</v>
      </c>
      <c r="H14" s="113"/>
      <c r="I14">
        <f>BRPL_EOD!AG14+BRPL_EOD!AH14</f>
        <v>42.55</v>
      </c>
      <c r="J14">
        <f>BYPL_EOD!AG14+BYPL_EOD!AH14</f>
        <v>24.17</v>
      </c>
      <c r="K14">
        <f>MES_EOD!AG14+MES_EOD!AH14</f>
        <v>9.11</v>
      </c>
      <c r="L14">
        <f>NDMC_EOD!AG14+NDMC_EOD!AH14</f>
        <v>45.17</v>
      </c>
      <c r="M14">
        <f>TPDDL_EOD!AG14+TPDDL_EOD!AH14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330</v>
      </c>
      <c r="G15">
        <f t="shared" si="5"/>
        <v>150</v>
      </c>
      <c r="H15" s="113"/>
      <c r="I15">
        <f>BRPL_EOD!AG15+BRPL_EOD!AH15</f>
        <v>42.55</v>
      </c>
      <c r="J15">
        <f>BYPL_EOD!AG15+BYPL_EOD!AH15</f>
        <v>24.17</v>
      </c>
      <c r="K15">
        <f>MES_EOD!AG15+MES_EOD!AH15</f>
        <v>9.11</v>
      </c>
      <c r="L15">
        <f>NDMC_EOD!AG15+NDMC_EOD!AH15</f>
        <v>45.17</v>
      </c>
      <c r="M15">
        <f>TPDDL_EOD!AG15+TPDDL_EOD!AH15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330</v>
      </c>
      <c r="G16">
        <f t="shared" si="5"/>
        <v>150</v>
      </c>
      <c r="H16" s="113"/>
      <c r="I16">
        <f>BRPL_EOD!AG16+BRPL_EOD!AH16</f>
        <v>42.55</v>
      </c>
      <c r="J16">
        <f>BYPL_EOD!AG16+BYPL_EOD!AH16</f>
        <v>24.17</v>
      </c>
      <c r="K16">
        <f>MES_EOD!AG16+MES_EOD!AH16</f>
        <v>9.11</v>
      </c>
      <c r="L16">
        <f>NDMC_EOD!AG16+NDMC_EOD!AH16</f>
        <v>45.17</v>
      </c>
      <c r="M16">
        <f>TPDDL_EOD!AG16+TPDDL_EOD!AH16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330</v>
      </c>
      <c r="G17">
        <f t="shared" si="5"/>
        <v>150</v>
      </c>
      <c r="H17" s="113"/>
      <c r="I17">
        <f>BRPL_EOD!AG17+BRPL_EOD!AH17</f>
        <v>42.55</v>
      </c>
      <c r="J17">
        <f>BYPL_EOD!AG17+BYPL_EOD!AH17</f>
        <v>24.17</v>
      </c>
      <c r="K17">
        <f>MES_EOD!AG17+MES_EOD!AH17</f>
        <v>9.11</v>
      </c>
      <c r="L17">
        <f>NDMC_EOD!AG17+NDMC_EOD!AH17</f>
        <v>45.17</v>
      </c>
      <c r="M17">
        <f>TPDDL_EOD!AG17+TPDDL_EOD!AH17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330</v>
      </c>
      <c r="G18">
        <f t="shared" si="5"/>
        <v>150</v>
      </c>
      <c r="H18" s="113"/>
      <c r="I18">
        <f>BRPL_EOD!AG18+BRPL_EOD!AH18</f>
        <v>42.55</v>
      </c>
      <c r="J18">
        <f>BYPL_EOD!AG18+BYPL_EOD!AH18</f>
        <v>24.17</v>
      </c>
      <c r="K18">
        <f>MES_EOD!AG18+MES_EOD!AH18</f>
        <v>9.11</v>
      </c>
      <c r="L18">
        <f>NDMC_EOD!AG18+NDMC_EOD!AH18</f>
        <v>45.17</v>
      </c>
      <c r="M18">
        <f>TPDDL_EOD!AG18+TPDDL_EOD!AH18</f>
        <v>29</v>
      </c>
      <c r="N18">
        <f t="shared" si="0"/>
        <v>150</v>
      </c>
      <c r="O18" s="113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5">
        <f t="shared" si="2"/>
        <v>150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330</v>
      </c>
      <c r="G19">
        <f t="shared" si="5"/>
        <v>150</v>
      </c>
      <c r="H19" s="113"/>
      <c r="I19">
        <f>BRPL_EOD!AG19+BRPL_EOD!AH19</f>
        <v>42.55</v>
      </c>
      <c r="J19">
        <f>BYPL_EOD!AG19+BYPL_EOD!AH19</f>
        <v>24.17</v>
      </c>
      <c r="K19">
        <f>MES_EOD!AG19+MES_EOD!AH19</f>
        <v>9.11</v>
      </c>
      <c r="L19">
        <f>NDMC_EOD!AG19+NDMC_EOD!AH19</f>
        <v>45.17</v>
      </c>
      <c r="M19">
        <f>TPDDL_EOD!AG19+TPDDL_EOD!AH19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330</v>
      </c>
      <c r="G20">
        <f t="shared" si="5"/>
        <v>150</v>
      </c>
      <c r="H20" s="113"/>
      <c r="I20">
        <f>BRPL_EOD!AG20+BRPL_EOD!AH20</f>
        <v>42.55</v>
      </c>
      <c r="J20">
        <f>BYPL_EOD!AG20+BYPL_EOD!AH20</f>
        <v>24.17</v>
      </c>
      <c r="K20">
        <f>MES_EOD!AG20+MES_EOD!AH20</f>
        <v>9.11</v>
      </c>
      <c r="L20">
        <f>NDMC_EOD!AG20+NDMC_EOD!AH20</f>
        <v>45.17</v>
      </c>
      <c r="M20">
        <f>TPDDL_EOD!AG20+TPDDL_EOD!AH20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330</v>
      </c>
      <c r="G21">
        <f t="shared" si="5"/>
        <v>150</v>
      </c>
      <c r="H21" s="113"/>
      <c r="I21">
        <f>BRPL_EOD!AG21+BRPL_EOD!AH21</f>
        <v>42.55</v>
      </c>
      <c r="J21">
        <f>BYPL_EOD!AG21+BYPL_EOD!AH21</f>
        <v>24.17</v>
      </c>
      <c r="K21">
        <f>MES_EOD!AG21+MES_EOD!AH21</f>
        <v>9.11</v>
      </c>
      <c r="L21">
        <f>NDMC_EOD!AG21+NDMC_EOD!AH21</f>
        <v>45.17</v>
      </c>
      <c r="M21">
        <f>TPDDL_EOD!AG21+TPDDL_EOD!AH21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330</v>
      </c>
      <c r="G22">
        <f t="shared" si="5"/>
        <v>150</v>
      </c>
      <c r="H22" s="113"/>
      <c r="I22">
        <f>BRPL_EOD!AG22+BRPL_EOD!AH22</f>
        <v>42.55</v>
      </c>
      <c r="J22">
        <f>BYPL_EOD!AG22+BYPL_EOD!AH22</f>
        <v>24.17</v>
      </c>
      <c r="K22">
        <f>MES_EOD!AG22+MES_EOD!AH22</f>
        <v>9.11</v>
      </c>
      <c r="L22">
        <f>NDMC_EOD!AG22+NDMC_EOD!AH22</f>
        <v>45.17</v>
      </c>
      <c r="M22">
        <f>TPDDL_EOD!AG22+TPDDL_EOD!AH22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330</v>
      </c>
      <c r="G23">
        <f t="shared" si="5"/>
        <v>150</v>
      </c>
      <c r="H23" s="113"/>
      <c r="I23">
        <f>BRPL_EOD!AG23+BRPL_EOD!AH23</f>
        <v>42.55</v>
      </c>
      <c r="J23">
        <f>BYPL_EOD!AG23+BYPL_EOD!AH23</f>
        <v>24.17</v>
      </c>
      <c r="K23">
        <f>MES_EOD!AG23+MES_EOD!AH23</f>
        <v>9.11</v>
      </c>
      <c r="L23">
        <f>NDMC_EOD!AG23+NDMC_EOD!AH23</f>
        <v>45.17</v>
      </c>
      <c r="M23">
        <f>TPDDL_EOD!AG23+TPDDL_EOD!AH23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151</v>
      </c>
      <c r="E24">
        <f>PPCL!P24</f>
        <v>0</v>
      </c>
      <c r="F24">
        <f t="shared" si="4"/>
        <v>330</v>
      </c>
      <c r="G24">
        <f t="shared" si="5"/>
        <v>151</v>
      </c>
      <c r="H24" s="113"/>
      <c r="I24">
        <f>BRPL_EOD!AG24+BRPL_EOD!AH24</f>
        <v>42.83</v>
      </c>
      <c r="J24">
        <f>BYPL_EOD!AG24+BYPL_EOD!AH24</f>
        <v>24.33</v>
      </c>
      <c r="K24">
        <f>MES_EOD!AG24+MES_EOD!AH24</f>
        <v>9.18</v>
      </c>
      <c r="L24">
        <f>NDMC_EOD!AG24+NDMC_EOD!AH24</f>
        <v>45.47</v>
      </c>
      <c r="M24">
        <f>TPDDL_EOD!AG24+TPDDL_EOD!AH24</f>
        <v>29.19</v>
      </c>
      <c r="N24">
        <f t="shared" si="0"/>
        <v>151</v>
      </c>
      <c r="O24" s="113">
        <f t="shared" si="1"/>
        <v>0</v>
      </c>
      <c r="P24">
        <v>42.83</v>
      </c>
      <c r="Q24">
        <v>24.33</v>
      </c>
      <c r="R24">
        <v>9.18</v>
      </c>
      <c r="S24">
        <v>45.47</v>
      </c>
      <c r="T24">
        <v>29.19</v>
      </c>
      <c r="U24" s="115">
        <f t="shared" si="2"/>
        <v>151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151</v>
      </c>
      <c r="E25">
        <f>PPCL!P25</f>
        <v>0</v>
      </c>
      <c r="F25">
        <f t="shared" si="4"/>
        <v>330</v>
      </c>
      <c r="G25">
        <f t="shared" si="5"/>
        <v>151</v>
      </c>
      <c r="H25" s="113"/>
      <c r="I25">
        <f>BRPL_EOD!AG25+BRPL_EOD!AH25</f>
        <v>42.83</v>
      </c>
      <c r="J25">
        <f>BYPL_EOD!AG25+BYPL_EOD!AH25</f>
        <v>24.33</v>
      </c>
      <c r="K25">
        <f>MES_EOD!AG25+MES_EOD!AH25</f>
        <v>9.18</v>
      </c>
      <c r="L25">
        <f>NDMC_EOD!AG25+NDMC_EOD!AH25</f>
        <v>45.47</v>
      </c>
      <c r="M25">
        <f>TPDDL_EOD!AG25+TPDDL_EOD!AH25</f>
        <v>29.19</v>
      </c>
      <c r="N25">
        <f t="shared" si="0"/>
        <v>151</v>
      </c>
      <c r="O25" s="113">
        <f t="shared" si="1"/>
        <v>0</v>
      </c>
      <c r="P25">
        <v>42.83</v>
      </c>
      <c r="Q25">
        <v>24.33</v>
      </c>
      <c r="R25">
        <v>9.18</v>
      </c>
      <c r="S25">
        <v>45.47</v>
      </c>
      <c r="T25">
        <v>29.19</v>
      </c>
      <c r="U25" s="115">
        <f t="shared" si="2"/>
        <v>151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151</v>
      </c>
      <c r="E26">
        <f>PPCL!P26</f>
        <v>0</v>
      </c>
      <c r="F26">
        <f t="shared" si="4"/>
        <v>330</v>
      </c>
      <c r="G26">
        <f t="shared" si="5"/>
        <v>151</v>
      </c>
      <c r="H26" s="113"/>
      <c r="I26">
        <f>BRPL_EOD!AG26+BRPL_EOD!AH26</f>
        <v>42.83</v>
      </c>
      <c r="J26">
        <f>BYPL_EOD!AG26+BYPL_EOD!AH26</f>
        <v>24.33</v>
      </c>
      <c r="K26">
        <f>MES_EOD!AG26+MES_EOD!AH26</f>
        <v>9.18</v>
      </c>
      <c r="L26">
        <f>NDMC_EOD!AG26+NDMC_EOD!AH26</f>
        <v>45.47</v>
      </c>
      <c r="M26">
        <f>TPDDL_EOD!AG26+TPDDL_EOD!AH26</f>
        <v>29.19</v>
      </c>
      <c r="N26">
        <f t="shared" si="0"/>
        <v>151</v>
      </c>
      <c r="O26" s="113">
        <f t="shared" si="1"/>
        <v>0</v>
      </c>
      <c r="P26">
        <v>42.83</v>
      </c>
      <c r="Q26">
        <v>24.33</v>
      </c>
      <c r="R26">
        <v>9.18</v>
      </c>
      <c r="S26">
        <v>45.47</v>
      </c>
      <c r="T26">
        <v>29.19</v>
      </c>
      <c r="U26" s="115">
        <f t="shared" si="2"/>
        <v>151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151</v>
      </c>
      <c r="E27">
        <f>PPCL!P27</f>
        <v>0</v>
      </c>
      <c r="F27">
        <f t="shared" si="4"/>
        <v>330</v>
      </c>
      <c r="G27">
        <f t="shared" si="5"/>
        <v>151</v>
      </c>
      <c r="H27" s="113"/>
      <c r="I27">
        <f>BRPL_EOD!AG27+BRPL_EOD!AH27</f>
        <v>42.83</v>
      </c>
      <c r="J27">
        <f>BYPL_EOD!AG27+BYPL_EOD!AH27</f>
        <v>24.33</v>
      </c>
      <c r="K27">
        <f>MES_EOD!AG27+MES_EOD!AH27</f>
        <v>9.18</v>
      </c>
      <c r="L27">
        <f>NDMC_EOD!AG27+NDMC_EOD!AH27</f>
        <v>45.47</v>
      </c>
      <c r="M27">
        <f>TPDDL_EOD!AG27+TPDDL_EOD!AH27</f>
        <v>29.19</v>
      </c>
      <c r="N27">
        <f t="shared" si="0"/>
        <v>151</v>
      </c>
      <c r="O27" s="113">
        <f t="shared" si="1"/>
        <v>0</v>
      </c>
      <c r="P27">
        <v>42.83</v>
      </c>
      <c r="Q27">
        <v>24.33</v>
      </c>
      <c r="R27">
        <v>9.18</v>
      </c>
      <c r="S27">
        <v>45.47</v>
      </c>
      <c r="T27">
        <v>29.19</v>
      </c>
      <c r="U27" s="115">
        <f t="shared" si="2"/>
        <v>151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151</v>
      </c>
      <c r="E28">
        <f>PPCL!P28</f>
        <v>0</v>
      </c>
      <c r="F28">
        <f t="shared" si="4"/>
        <v>330</v>
      </c>
      <c r="G28">
        <f t="shared" si="5"/>
        <v>151</v>
      </c>
      <c r="H28" s="113"/>
      <c r="I28">
        <f>BRPL_EOD!AG28+BRPL_EOD!AH28</f>
        <v>42.83</v>
      </c>
      <c r="J28">
        <f>BYPL_EOD!AG28+BYPL_EOD!AH28</f>
        <v>24.33</v>
      </c>
      <c r="K28">
        <f>MES_EOD!AG28+MES_EOD!AH28</f>
        <v>9.18</v>
      </c>
      <c r="L28">
        <f>NDMC_EOD!AG28+NDMC_EOD!AH28</f>
        <v>45.47</v>
      </c>
      <c r="M28">
        <f>TPDDL_EOD!AG28+TPDDL_EOD!AH28</f>
        <v>29.19</v>
      </c>
      <c r="N28">
        <f t="shared" si="0"/>
        <v>151</v>
      </c>
      <c r="O28" s="113">
        <f t="shared" si="1"/>
        <v>0</v>
      </c>
      <c r="P28">
        <v>42.83</v>
      </c>
      <c r="Q28">
        <v>24.33</v>
      </c>
      <c r="R28">
        <v>9.18</v>
      </c>
      <c r="S28">
        <v>45.47</v>
      </c>
      <c r="T28">
        <v>29.19</v>
      </c>
      <c r="U28" s="115">
        <f t="shared" si="2"/>
        <v>151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151</v>
      </c>
      <c r="E29">
        <f>PPCL!P29</f>
        <v>0</v>
      </c>
      <c r="F29">
        <f t="shared" si="4"/>
        <v>330</v>
      </c>
      <c r="G29">
        <f t="shared" si="5"/>
        <v>151</v>
      </c>
      <c r="H29" s="113"/>
      <c r="I29">
        <f>BRPL_EOD!AG29+BRPL_EOD!AH29</f>
        <v>42.83</v>
      </c>
      <c r="J29">
        <f>BYPL_EOD!AG29+BYPL_EOD!AH29</f>
        <v>24.33</v>
      </c>
      <c r="K29">
        <f>MES_EOD!AG29+MES_EOD!AH29</f>
        <v>9.18</v>
      </c>
      <c r="L29">
        <f>NDMC_EOD!AG29+NDMC_EOD!AH29</f>
        <v>45.47</v>
      </c>
      <c r="M29">
        <f>TPDDL_EOD!AG29+TPDDL_EOD!AH29</f>
        <v>29.19</v>
      </c>
      <c r="N29">
        <f t="shared" si="0"/>
        <v>151</v>
      </c>
      <c r="O29" s="113">
        <f t="shared" si="1"/>
        <v>0</v>
      </c>
      <c r="P29">
        <v>42.83</v>
      </c>
      <c r="Q29">
        <v>24.33</v>
      </c>
      <c r="R29">
        <v>9.18</v>
      </c>
      <c r="S29">
        <v>45.47</v>
      </c>
      <c r="T29">
        <v>29.19</v>
      </c>
      <c r="U29" s="115">
        <f t="shared" si="2"/>
        <v>151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151</v>
      </c>
      <c r="E30">
        <f>PPCL!P30</f>
        <v>0</v>
      </c>
      <c r="F30">
        <f t="shared" si="4"/>
        <v>330</v>
      </c>
      <c r="G30">
        <f t="shared" si="5"/>
        <v>151</v>
      </c>
      <c r="H30" s="113"/>
      <c r="I30">
        <f>BRPL_EOD!AG30+BRPL_EOD!AH30</f>
        <v>42.83</v>
      </c>
      <c r="J30">
        <f>BYPL_EOD!AG30+BYPL_EOD!AH30</f>
        <v>24.33</v>
      </c>
      <c r="K30">
        <f>MES_EOD!AG30+MES_EOD!AH30</f>
        <v>9.18</v>
      </c>
      <c r="L30">
        <f>NDMC_EOD!AG30+NDMC_EOD!AH30</f>
        <v>45.47</v>
      </c>
      <c r="M30">
        <f>TPDDL_EOD!AG30+TPDDL_EOD!AH30</f>
        <v>29.19</v>
      </c>
      <c r="N30">
        <f t="shared" si="0"/>
        <v>151</v>
      </c>
      <c r="O30" s="113">
        <f t="shared" si="1"/>
        <v>0</v>
      </c>
      <c r="P30">
        <v>42.83</v>
      </c>
      <c r="Q30">
        <v>24.33</v>
      </c>
      <c r="R30">
        <v>9.18</v>
      </c>
      <c r="S30">
        <v>45.47</v>
      </c>
      <c r="T30">
        <v>29.19</v>
      </c>
      <c r="U30" s="115">
        <f t="shared" si="2"/>
        <v>151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151</v>
      </c>
      <c r="E31">
        <f>PPCL!P31</f>
        <v>0</v>
      </c>
      <c r="F31">
        <f t="shared" si="4"/>
        <v>330</v>
      </c>
      <c r="G31">
        <f t="shared" si="5"/>
        <v>151</v>
      </c>
      <c r="H31" s="113"/>
      <c r="I31">
        <f>BRPL_EOD!AG31+BRPL_EOD!AH31</f>
        <v>42.83</v>
      </c>
      <c r="J31">
        <f>BYPL_EOD!AG31+BYPL_EOD!AH31</f>
        <v>24.33</v>
      </c>
      <c r="K31">
        <f>MES_EOD!AG31+MES_EOD!AH31</f>
        <v>9.18</v>
      </c>
      <c r="L31">
        <f>NDMC_EOD!AG31+NDMC_EOD!AH31</f>
        <v>45.47</v>
      </c>
      <c r="M31">
        <f>TPDDL_EOD!AG31+TPDDL_EOD!AH31</f>
        <v>29.19</v>
      </c>
      <c r="N31">
        <f t="shared" si="0"/>
        <v>151</v>
      </c>
      <c r="O31" s="113">
        <f t="shared" si="1"/>
        <v>0</v>
      </c>
      <c r="P31">
        <v>42.83</v>
      </c>
      <c r="Q31">
        <v>24.33</v>
      </c>
      <c r="R31">
        <v>9.18</v>
      </c>
      <c r="S31">
        <v>45.47</v>
      </c>
      <c r="T31">
        <v>29.19</v>
      </c>
      <c r="U31" s="115">
        <f t="shared" si="2"/>
        <v>151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151</v>
      </c>
      <c r="E32">
        <f>PPCL!P32</f>
        <v>0</v>
      </c>
      <c r="F32">
        <f t="shared" si="4"/>
        <v>330</v>
      </c>
      <c r="G32">
        <f t="shared" si="5"/>
        <v>151</v>
      </c>
      <c r="H32" s="113"/>
      <c r="I32">
        <f>BRPL_EOD!AG32+BRPL_EOD!AH32</f>
        <v>42.83</v>
      </c>
      <c r="J32">
        <f>BYPL_EOD!AG32+BYPL_EOD!AH32</f>
        <v>24.33</v>
      </c>
      <c r="K32">
        <f>MES_EOD!AG32+MES_EOD!AH32</f>
        <v>9.18</v>
      </c>
      <c r="L32">
        <f>NDMC_EOD!AG32+NDMC_EOD!AH32</f>
        <v>45.47</v>
      </c>
      <c r="M32">
        <f>TPDDL_EOD!AG32+TPDDL_EOD!AH32</f>
        <v>29.19</v>
      </c>
      <c r="N32">
        <f t="shared" si="0"/>
        <v>151</v>
      </c>
      <c r="O32" s="113">
        <f t="shared" si="1"/>
        <v>0</v>
      </c>
      <c r="P32">
        <v>42.83</v>
      </c>
      <c r="Q32">
        <v>24.33</v>
      </c>
      <c r="R32">
        <v>9.18</v>
      </c>
      <c r="S32">
        <v>45.47</v>
      </c>
      <c r="T32">
        <v>29.19</v>
      </c>
      <c r="U32" s="115">
        <f t="shared" si="2"/>
        <v>151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151</v>
      </c>
      <c r="E33">
        <f>PPCL!P33</f>
        <v>0</v>
      </c>
      <c r="F33">
        <f t="shared" si="4"/>
        <v>330</v>
      </c>
      <c r="G33">
        <f t="shared" si="5"/>
        <v>151</v>
      </c>
      <c r="H33" s="113"/>
      <c r="I33">
        <f>BRPL_EOD!AG33+BRPL_EOD!AH33</f>
        <v>42.83</v>
      </c>
      <c r="J33">
        <f>BYPL_EOD!AG33+BYPL_EOD!AH33</f>
        <v>24.33</v>
      </c>
      <c r="K33">
        <f>MES_EOD!AG33+MES_EOD!AH33</f>
        <v>9.18</v>
      </c>
      <c r="L33">
        <f>NDMC_EOD!AG33+NDMC_EOD!AH33</f>
        <v>45.47</v>
      </c>
      <c r="M33">
        <f>TPDDL_EOD!AG33+TPDDL_EOD!AH33</f>
        <v>29.19</v>
      </c>
      <c r="N33">
        <f t="shared" si="0"/>
        <v>151</v>
      </c>
      <c r="O33" s="113">
        <f t="shared" si="1"/>
        <v>0</v>
      </c>
      <c r="P33">
        <v>42.83</v>
      </c>
      <c r="Q33">
        <v>24.33</v>
      </c>
      <c r="R33">
        <v>9.18</v>
      </c>
      <c r="S33">
        <v>45.47</v>
      </c>
      <c r="T33">
        <v>29.19</v>
      </c>
      <c r="U33" s="115">
        <f t="shared" si="2"/>
        <v>151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151</v>
      </c>
      <c r="E34">
        <f>PPCL!P34</f>
        <v>0</v>
      </c>
      <c r="F34">
        <f t="shared" si="4"/>
        <v>330</v>
      </c>
      <c r="G34">
        <f t="shared" si="5"/>
        <v>151</v>
      </c>
      <c r="H34" s="113"/>
      <c r="I34">
        <f>BRPL_EOD!AG34+BRPL_EOD!AH34</f>
        <v>42.83</v>
      </c>
      <c r="J34">
        <f>BYPL_EOD!AG34+BYPL_EOD!AH34</f>
        <v>24.33</v>
      </c>
      <c r="K34">
        <f>MES_EOD!AG34+MES_EOD!AH34</f>
        <v>9.18</v>
      </c>
      <c r="L34">
        <f>NDMC_EOD!AG34+NDMC_EOD!AH34</f>
        <v>45.47</v>
      </c>
      <c r="M34">
        <f>TPDDL_EOD!AG34+TPDDL_EOD!AH34</f>
        <v>29.19</v>
      </c>
      <c r="N34">
        <f t="shared" si="0"/>
        <v>151</v>
      </c>
      <c r="O34" s="113">
        <f t="shared" si="1"/>
        <v>0</v>
      </c>
      <c r="P34">
        <v>42.83</v>
      </c>
      <c r="Q34">
        <v>24.33</v>
      </c>
      <c r="R34">
        <v>9.18</v>
      </c>
      <c r="S34">
        <v>45.47</v>
      </c>
      <c r="T34">
        <v>29.19</v>
      </c>
      <c r="U34" s="115">
        <f t="shared" si="2"/>
        <v>151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151</v>
      </c>
      <c r="E35">
        <f>PPCL!P35</f>
        <v>0</v>
      </c>
      <c r="F35">
        <f t="shared" si="4"/>
        <v>330</v>
      </c>
      <c r="G35">
        <f t="shared" si="5"/>
        <v>151</v>
      </c>
      <c r="H35" s="113"/>
      <c r="I35">
        <f>BRPL_EOD!AG35+BRPL_EOD!AH35</f>
        <v>42.83</v>
      </c>
      <c r="J35">
        <f>BYPL_EOD!AG35+BYPL_EOD!AH35</f>
        <v>24.33</v>
      </c>
      <c r="K35">
        <f>MES_EOD!AG35+MES_EOD!AH35</f>
        <v>9.18</v>
      </c>
      <c r="L35">
        <f>NDMC_EOD!AG35+NDMC_EOD!AH35</f>
        <v>45.47</v>
      </c>
      <c r="M35">
        <f>TPDDL_EOD!AG35+TPDDL_EOD!AH35</f>
        <v>29.19</v>
      </c>
      <c r="N35">
        <f t="shared" si="0"/>
        <v>151</v>
      </c>
      <c r="O35" s="113">
        <f t="shared" si="1"/>
        <v>0</v>
      </c>
      <c r="P35">
        <v>42.83</v>
      </c>
      <c r="Q35">
        <v>24.33</v>
      </c>
      <c r="R35">
        <v>9.18</v>
      </c>
      <c r="S35">
        <v>45.47</v>
      </c>
      <c r="T35">
        <v>29.19</v>
      </c>
      <c r="U35" s="115">
        <f t="shared" si="2"/>
        <v>151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151</v>
      </c>
      <c r="E36">
        <f>PPCL!P36</f>
        <v>0</v>
      </c>
      <c r="F36">
        <f t="shared" si="4"/>
        <v>330</v>
      </c>
      <c r="G36">
        <f t="shared" si="5"/>
        <v>151</v>
      </c>
      <c r="H36" s="113"/>
      <c r="I36">
        <f>BRPL_EOD!AG36+BRPL_EOD!AH36</f>
        <v>42.83</v>
      </c>
      <c r="J36">
        <f>BYPL_EOD!AG36+BYPL_EOD!AH36</f>
        <v>24.33</v>
      </c>
      <c r="K36">
        <f>MES_EOD!AG36+MES_EOD!AH36</f>
        <v>9.18</v>
      </c>
      <c r="L36">
        <f>NDMC_EOD!AG36+NDMC_EOD!AH36</f>
        <v>45.47</v>
      </c>
      <c r="M36">
        <f>TPDDL_EOD!AG36+TPDDL_EOD!AH36</f>
        <v>29.19</v>
      </c>
      <c r="N36">
        <f t="shared" si="0"/>
        <v>151</v>
      </c>
      <c r="O36" s="113">
        <f t="shared" si="1"/>
        <v>0</v>
      </c>
      <c r="P36">
        <v>42.83</v>
      </c>
      <c r="Q36">
        <v>24.33</v>
      </c>
      <c r="R36">
        <v>9.18</v>
      </c>
      <c r="S36">
        <v>45.47</v>
      </c>
      <c r="T36">
        <v>29.19</v>
      </c>
      <c r="U36" s="115">
        <f t="shared" si="2"/>
        <v>151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151</v>
      </c>
      <c r="E37">
        <f>PPCL!P37</f>
        <v>0</v>
      </c>
      <c r="F37">
        <f t="shared" si="4"/>
        <v>330</v>
      </c>
      <c r="G37">
        <f t="shared" si="5"/>
        <v>151</v>
      </c>
      <c r="H37" s="113"/>
      <c r="I37">
        <f>BRPL_EOD!AG37+BRPL_EOD!AH37</f>
        <v>42.83</v>
      </c>
      <c r="J37">
        <f>BYPL_EOD!AG37+BYPL_EOD!AH37</f>
        <v>24.33</v>
      </c>
      <c r="K37">
        <f>MES_EOD!AG37+MES_EOD!AH37</f>
        <v>9.18</v>
      </c>
      <c r="L37">
        <f>NDMC_EOD!AG37+NDMC_EOD!AH37</f>
        <v>45.47</v>
      </c>
      <c r="M37">
        <f>TPDDL_EOD!AG37+TPDDL_EOD!AH37</f>
        <v>29.19</v>
      </c>
      <c r="N37">
        <f t="shared" si="0"/>
        <v>151</v>
      </c>
      <c r="O37" s="113">
        <f t="shared" si="1"/>
        <v>0</v>
      </c>
      <c r="P37">
        <v>42.83</v>
      </c>
      <c r="Q37">
        <v>24.33</v>
      </c>
      <c r="R37">
        <v>9.18</v>
      </c>
      <c r="S37">
        <v>45.47</v>
      </c>
      <c r="T37">
        <v>29.19</v>
      </c>
      <c r="U37" s="115">
        <f t="shared" si="2"/>
        <v>151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148</v>
      </c>
      <c r="E38">
        <f>PPCL!P38</f>
        <v>0</v>
      </c>
      <c r="F38">
        <f t="shared" si="4"/>
        <v>330</v>
      </c>
      <c r="G38">
        <f t="shared" si="5"/>
        <v>148</v>
      </c>
      <c r="H38" s="113"/>
      <c r="I38">
        <f>BRPL_EOD!AG38+BRPL_EOD!AH38</f>
        <v>41.98</v>
      </c>
      <c r="J38">
        <f>BYPL_EOD!AG38+BYPL_EOD!AH38</f>
        <v>23.85</v>
      </c>
      <c r="K38">
        <f>MES_EOD!AG38+MES_EOD!AH38</f>
        <v>8.99</v>
      </c>
      <c r="L38">
        <f>NDMC_EOD!AG38+NDMC_EOD!AH38</f>
        <v>44.56</v>
      </c>
      <c r="M38">
        <f>TPDDL_EOD!AG38+TPDDL_EOD!AH38</f>
        <v>28.61</v>
      </c>
      <c r="N38">
        <f t="shared" si="0"/>
        <v>147.99</v>
      </c>
      <c r="O38" s="113">
        <f t="shared" si="1"/>
        <v>9.9999999999909051E-3</v>
      </c>
      <c r="P38">
        <v>41.982836678153923</v>
      </c>
      <c r="Q38">
        <v>23.851611595378067</v>
      </c>
      <c r="R38">
        <v>8.9906074734779367</v>
      </c>
      <c r="S38">
        <v>44.563011014257718</v>
      </c>
      <c r="T38">
        <v>28.611933238732345</v>
      </c>
      <c r="U38" s="115">
        <f t="shared" si="2"/>
        <v>148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330</v>
      </c>
      <c r="G39">
        <f t="shared" si="5"/>
        <v>150</v>
      </c>
      <c r="H39" s="113"/>
      <c r="I39">
        <f>BRPL_EOD!AG39+BRPL_EOD!AH39</f>
        <v>42.55</v>
      </c>
      <c r="J39">
        <f>BYPL_EOD!AG39+BYPL_EOD!AH39</f>
        <v>24.17</v>
      </c>
      <c r="K39">
        <f>MES_EOD!AG39+MES_EOD!AH39</f>
        <v>9.11</v>
      </c>
      <c r="L39">
        <f>NDMC_EOD!AG39+NDMC_EOD!AH39</f>
        <v>45.17</v>
      </c>
      <c r="M39">
        <f>TPDDL_EOD!AG39+TPDDL_EOD!AH39</f>
        <v>29</v>
      </c>
      <c r="N39">
        <f t="shared" si="0"/>
        <v>150</v>
      </c>
      <c r="O39" s="113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5">
        <f t="shared" si="2"/>
        <v>150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330</v>
      </c>
      <c r="G40">
        <f t="shared" si="5"/>
        <v>150</v>
      </c>
      <c r="H40" s="113"/>
      <c r="I40">
        <f>BRPL_EOD!AG40+BRPL_EOD!AH40</f>
        <v>42.55</v>
      </c>
      <c r="J40">
        <f>BYPL_EOD!AG40+BYPL_EOD!AH40</f>
        <v>24.17</v>
      </c>
      <c r="K40">
        <f>MES_EOD!AG40+MES_EOD!AH40</f>
        <v>9.11</v>
      </c>
      <c r="L40">
        <f>NDMC_EOD!AG40+NDMC_EOD!AH40</f>
        <v>45.17</v>
      </c>
      <c r="M40">
        <f>TPDDL_EOD!AG40+TPDDL_EOD!AH40</f>
        <v>29</v>
      </c>
      <c r="N40">
        <f t="shared" si="0"/>
        <v>150</v>
      </c>
      <c r="O40" s="113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5">
        <f t="shared" si="2"/>
        <v>150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330</v>
      </c>
      <c r="G41">
        <f t="shared" si="5"/>
        <v>150</v>
      </c>
      <c r="H41" s="113"/>
      <c r="I41">
        <f>BRPL_EOD!AG41+BRPL_EOD!AH41</f>
        <v>42.55</v>
      </c>
      <c r="J41">
        <f>BYPL_EOD!AG41+BYPL_EOD!AH41</f>
        <v>24.17</v>
      </c>
      <c r="K41">
        <f>MES_EOD!AG41+MES_EOD!AH41</f>
        <v>9.11</v>
      </c>
      <c r="L41">
        <f>NDMC_EOD!AG41+NDMC_EOD!AH41</f>
        <v>45.17</v>
      </c>
      <c r="M41">
        <f>TPDDL_EOD!AG41+TPDDL_EOD!AH41</f>
        <v>29</v>
      </c>
      <c r="N41">
        <f t="shared" si="0"/>
        <v>150</v>
      </c>
      <c r="O41" s="113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5">
        <f t="shared" si="2"/>
        <v>150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330</v>
      </c>
      <c r="G42">
        <f t="shared" si="5"/>
        <v>150</v>
      </c>
      <c r="H42" s="113"/>
      <c r="I42">
        <f>BRPL_EOD!AG42+BRPL_EOD!AH42</f>
        <v>42.55</v>
      </c>
      <c r="J42">
        <f>BYPL_EOD!AG42+BYPL_EOD!AH42</f>
        <v>24.17</v>
      </c>
      <c r="K42">
        <f>MES_EOD!AG42+MES_EOD!AH42</f>
        <v>9.11</v>
      </c>
      <c r="L42">
        <f>NDMC_EOD!AG42+NDMC_EOD!AH42</f>
        <v>45.17</v>
      </c>
      <c r="M42">
        <f>TPDDL_EOD!AG42+TPDDL_EOD!AH42</f>
        <v>29</v>
      </c>
      <c r="N42">
        <f t="shared" si="0"/>
        <v>150</v>
      </c>
      <c r="O42" s="113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5">
        <f t="shared" si="2"/>
        <v>150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330</v>
      </c>
      <c r="G43">
        <f t="shared" si="5"/>
        <v>150</v>
      </c>
      <c r="H43" s="113"/>
      <c r="I43">
        <f>BRPL_EOD!AG43+BRPL_EOD!AH43</f>
        <v>42.55</v>
      </c>
      <c r="J43">
        <f>BYPL_EOD!AG43+BYPL_EOD!AH43</f>
        <v>24.17</v>
      </c>
      <c r="K43">
        <f>MES_EOD!AG43+MES_EOD!AH43</f>
        <v>9.11</v>
      </c>
      <c r="L43">
        <f>NDMC_EOD!AG43+NDMC_EOD!AH43</f>
        <v>45.17</v>
      </c>
      <c r="M43">
        <f>TPDDL_EOD!AG43+TPDDL_EOD!AH43</f>
        <v>29</v>
      </c>
      <c r="N43">
        <f t="shared" si="0"/>
        <v>150</v>
      </c>
      <c r="O43" s="113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5">
        <f t="shared" si="2"/>
        <v>150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330</v>
      </c>
      <c r="G44">
        <f t="shared" si="5"/>
        <v>150</v>
      </c>
      <c r="H44" s="113"/>
      <c r="I44">
        <f>BRPL_EOD!AG44+BRPL_EOD!AH44</f>
        <v>42.55</v>
      </c>
      <c r="J44">
        <f>BYPL_EOD!AG44+BYPL_EOD!AH44</f>
        <v>24.17</v>
      </c>
      <c r="K44">
        <f>MES_EOD!AG44+MES_EOD!AH44</f>
        <v>9.11</v>
      </c>
      <c r="L44">
        <f>NDMC_EOD!AG44+NDMC_EOD!AH44</f>
        <v>45.17</v>
      </c>
      <c r="M44">
        <f>TPDDL_EOD!AG44+TPDDL_EOD!AH44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330</v>
      </c>
      <c r="G45">
        <f t="shared" si="5"/>
        <v>150</v>
      </c>
      <c r="H45" s="113"/>
      <c r="I45">
        <f>BRPL_EOD!AG45+BRPL_EOD!AH45</f>
        <v>42.55</v>
      </c>
      <c r="J45">
        <f>BYPL_EOD!AG45+BYPL_EOD!AH45</f>
        <v>24.17</v>
      </c>
      <c r="K45">
        <f>MES_EOD!AG45+MES_EOD!AH45</f>
        <v>9.11</v>
      </c>
      <c r="L45">
        <f>NDMC_EOD!AG45+NDMC_EOD!AH45</f>
        <v>45.17</v>
      </c>
      <c r="M45">
        <f>TPDDL_EOD!AG45+TPDDL_EOD!AH45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148</v>
      </c>
      <c r="E46">
        <f>PPCL!P46</f>
        <v>0</v>
      </c>
      <c r="F46">
        <f t="shared" si="4"/>
        <v>330</v>
      </c>
      <c r="G46">
        <f t="shared" si="5"/>
        <v>148</v>
      </c>
      <c r="H46" s="113"/>
      <c r="I46">
        <f>BRPL_EOD!AG46+BRPL_EOD!AH46</f>
        <v>41.98</v>
      </c>
      <c r="J46">
        <f>BYPL_EOD!AG46+BYPL_EOD!AH46</f>
        <v>23.85</v>
      </c>
      <c r="K46">
        <f>MES_EOD!AG46+MES_EOD!AH46</f>
        <v>8.99</v>
      </c>
      <c r="L46">
        <f>NDMC_EOD!AG46+NDMC_EOD!AH46</f>
        <v>44.56</v>
      </c>
      <c r="M46">
        <f>TPDDL_EOD!AG46+TPDDL_EOD!AH46</f>
        <v>28.61</v>
      </c>
      <c r="N46">
        <f t="shared" si="0"/>
        <v>147.99</v>
      </c>
      <c r="O46" s="113">
        <f t="shared" si="1"/>
        <v>9.9999999999909051E-3</v>
      </c>
      <c r="P46">
        <v>41.982836678153923</v>
      </c>
      <c r="Q46">
        <v>23.851611595378067</v>
      </c>
      <c r="R46">
        <v>8.9906074734779367</v>
      </c>
      <c r="S46">
        <v>44.563011014257718</v>
      </c>
      <c r="T46">
        <v>28.611933238732345</v>
      </c>
      <c r="U46" s="115">
        <f t="shared" si="2"/>
        <v>148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148</v>
      </c>
      <c r="E47">
        <f>PPCL!P47</f>
        <v>0</v>
      </c>
      <c r="F47">
        <f t="shared" si="4"/>
        <v>330</v>
      </c>
      <c r="G47">
        <f t="shared" si="5"/>
        <v>148</v>
      </c>
      <c r="H47" s="113"/>
      <c r="I47">
        <f>BRPL_EOD!AG47+BRPL_EOD!AH47</f>
        <v>41.98</v>
      </c>
      <c r="J47">
        <f>BYPL_EOD!AG47+BYPL_EOD!AH47</f>
        <v>23.85</v>
      </c>
      <c r="K47">
        <f>MES_EOD!AG47+MES_EOD!AH47</f>
        <v>8.99</v>
      </c>
      <c r="L47">
        <f>NDMC_EOD!AG47+NDMC_EOD!AH47</f>
        <v>44.56</v>
      </c>
      <c r="M47">
        <f>TPDDL_EOD!AG47+TPDDL_EOD!AH47</f>
        <v>28.61</v>
      </c>
      <c r="N47">
        <f t="shared" si="0"/>
        <v>147.99</v>
      </c>
      <c r="O47" s="113">
        <f t="shared" si="1"/>
        <v>9.9999999999909051E-3</v>
      </c>
      <c r="P47">
        <v>41.982836678153923</v>
      </c>
      <c r="Q47">
        <v>23.851611595378067</v>
      </c>
      <c r="R47">
        <v>8.9906074734779367</v>
      </c>
      <c r="S47">
        <v>44.563011014257718</v>
      </c>
      <c r="T47">
        <v>28.611933238732345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148</v>
      </c>
      <c r="E48">
        <f>PPCL!P48</f>
        <v>0</v>
      </c>
      <c r="F48">
        <f t="shared" si="4"/>
        <v>330</v>
      </c>
      <c r="G48">
        <f t="shared" si="5"/>
        <v>148</v>
      </c>
      <c r="H48" s="113"/>
      <c r="I48">
        <f>BRPL_EOD!AG48+BRPL_EOD!AH48</f>
        <v>41.98</v>
      </c>
      <c r="J48">
        <f>BYPL_EOD!AG48+BYPL_EOD!AH48</f>
        <v>23.85</v>
      </c>
      <c r="K48">
        <f>MES_EOD!AG48+MES_EOD!AH48</f>
        <v>8.99</v>
      </c>
      <c r="L48">
        <f>NDMC_EOD!AG48+NDMC_EOD!AH48</f>
        <v>44.56</v>
      </c>
      <c r="M48">
        <f>TPDDL_EOD!AG48+TPDDL_EOD!AH48</f>
        <v>28.61</v>
      </c>
      <c r="N48">
        <f t="shared" si="0"/>
        <v>147.99</v>
      </c>
      <c r="O48" s="113">
        <f t="shared" si="1"/>
        <v>9.9999999999909051E-3</v>
      </c>
      <c r="P48">
        <v>41.982836678153923</v>
      </c>
      <c r="Q48">
        <v>23.851611595378067</v>
      </c>
      <c r="R48">
        <v>8.9906074734779367</v>
      </c>
      <c r="S48">
        <v>44.563011014257718</v>
      </c>
      <c r="T48">
        <v>28.611933238732345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148</v>
      </c>
      <c r="E49">
        <f>PPCL!P49</f>
        <v>0</v>
      </c>
      <c r="F49">
        <f t="shared" si="4"/>
        <v>330</v>
      </c>
      <c r="G49">
        <f t="shared" si="5"/>
        <v>148</v>
      </c>
      <c r="H49" s="113"/>
      <c r="I49">
        <f>BRPL_EOD!AG49+BRPL_EOD!AH49</f>
        <v>41.98</v>
      </c>
      <c r="J49">
        <f>BYPL_EOD!AG49+BYPL_EOD!AH49</f>
        <v>23.85</v>
      </c>
      <c r="K49">
        <f>MES_EOD!AG49+MES_EOD!AH49</f>
        <v>8.99</v>
      </c>
      <c r="L49">
        <f>NDMC_EOD!AG49+NDMC_EOD!AH49</f>
        <v>44.56</v>
      </c>
      <c r="M49">
        <f>TPDDL_EOD!AG49+TPDDL_EOD!AH49</f>
        <v>28.61</v>
      </c>
      <c r="N49">
        <f t="shared" si="0"/>
        <v>147.99</v>
      </c>
      <c r="O49" s="113">
        <f t="shared" si="1"/>
        <v>9.9999999999909051E-3</v>
      </c>
      <c r="P49">
        <v>41.982836678153923</v>
      </c>
      <c r="Q49">
        <v>23.851611595378067</v>
      </c>
      <c r="R49">
        <v>8.9906074734779367</v>
      </c>
      <c r="S49">
        <v>44.563011014257718</v>
      </c>
      <c r="T49">
        <v>28.611933238732345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148</v>
      </c>
      <c r="E50">
        <f>PPCL!P50</f>
        <v>0</v>
      </c>
      <c r="F50">
        <f t="shared" si="4"/>
        <v>330</v>
      </c>
      <c r="G50">
        <f t="shared" si="5"/>
        <v>148</v>
      </c>
      <c r="H50" s="113"/>
      <c r="I50">
        <f>BRPL_EOD!AG50+BRPL_EOD!AH50</f>
        <v>41.98</v>
      </c>
      <c r="J50">
        <f>BYPL_EOD!AG50+BYPL_EOD!AH50</f>
        <v>23.85</v>
      </c>
      <c r="K50">
        <f>MES_EOD!AG50+MES_EOD!AH50</f>
        <v>8.99</v>
      </c>
      <c r="L50">
        <f>NDMC_EOD!AG50+NDMC_EOD!AH50</f>
        <v>44.56</v>
      </c>
      <c r="M50">
        <f>TPDDL_EOD!AG50+TPDDL_EOD!AH50</f>
        <v>28.61</v>
      </c>
      <c r="N50">
        <f t="shared" si="0"/>
        <v>147.99</v>
      </c>
      <c r="O50" s="113">
        <f t="shared" si="1"/>
        <v>9.9999999999909051E-3</v>
      </c>
      <c r="P50">
        <v>41.982836678153923</v>
      </c>
      <c r="Q50">
        <v>23.851611595378067</v>
      </c>
      <c r="R50">
        <v>8.9906074734779367</v>
      </c>
      <c r="S50">
        <v>44.563011014257718</v>
      </c>
      <c r="T50">
        <v>28.611933238732345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148</v>
      </c>
      <c r="E51">
        <f>PPCL!P51</f>
        <v>0</v>
      </c>
      <c r="F51">
        <f t="shared" si="4"/>
        <v>330</v>
      </c>
      <c r="G51">
        <f t="shared" si="5"/>
        <v>148</v>
      </c>
      <c r="H51" s="113"/>
      <c r="I51">
        <f>BRPL_EOD!AG51+BRPL_EOD!AH51</f>
        <v>41.98</v>
      </c>
      <c r="J51">
        <f>BYPL_EOD!AG51+BYPL_EOD!AH51</f>
        <v>23.85</v>
      </c>
      <c r="K51">
        <f>MES_EOD!AG51+MES_EOD!AH51</f>
        <v>8.99</v>
      </c>
      <c r="L51">
        <f>NDMC_EOD!AG51+NDMC_EOD!AH51</f>
        <v>44.56</v>
      </c>
      <c r="M51">
        <f>TPDDL_EOD!AG51+TPDDL_EOD!AH51</f>
        <v>28.61</v>
      </c>
      <c r="N51">
        <f t="shared" si="0"/>
        <v>147.99</v>
      </c>
      <c r="O51" s="113">
        <f t="shared" si="1"/>
        <v>9.9999999999909051E-3</v>
      </c>
      <c r="P51">
        <v>41.982836678153923</v>
      </c>
      <c r="Q51">
        <v>23.851611595378067</v>
      </c>
      <c r="R51">
        <v>8.9906074734779367</v>
      </c>
      <c r="S51">
        <v>44.563011014257718</v>
      </c>
      <c r="T51">
        <v>28.611933238732345</v>
      </c>
      <c r="U51" s="115">
        <f t="shared" si="2"/>
        <v>148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23</v>
      </c>
      <c r="E52">
        <f>PPCL!P52</f>
        <v>0</v>
      </c>
      <c r="F52">
        <f t="shared" si="4"/>
        <v>205</v>
      </c>
      <c r="G52">
        <f t="shared" si="5"/>
        <v>23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23</v>
      </c>
      <c r="N52">
        <f t="shared" si="0"/>
        <v>23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23</v>
      </c>
      <c r="U52" s="115">
        <f t="shared" si="2"/>
        <v>23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23</v>
      </c>
      <c r="E53">
        <f>PPCL!P53</f>
        <v>0</v>
      </c>
      <c r="F53">
        <f t="shared" si="4"/>
        <v>205</v>
      </c>
      <c r="G53">
        <f t="shared" si="5"/>
        <v>23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23</v>
      </c>
      <c r="N53">
        <f t="shared" si="0"/>
        <v>23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23</v>
      </c>
      <c r="U53" s="115">
        <f t="shared" si="2"/>
        <v>23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23</v>
      </c>
      <c r="E54">
        <f>PPCL!P54</f>
        <v>0</v>
      </c>
      <c r="F54">
        <f t="shared" si="4"/>
        <v>205</v>
      </c>
      <c r="G54">
        <f t="shared" si="5"/>
        <v>23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23</v>
      </c>
      <c r="N54">
        <f t="shared" si="0"/>
        <v>23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23</v>
      </c>
      <c r="U54" s="115">
        <f t="shared" si="2"/>
        <v>23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23</v>
      </c>
      <c r="E55">
        <f>PPCL!P55</f>
        <v>0</v>
      </c>
      <c r="F55">
        <f t="shared" si="4"/>
        <v>205</v>
      </c>
      <c r="G55">
        <f t="shared" si="5"/>
        <v>23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23</v>
      </c>
      <c r="N55">
        <f t="shared" si="0"/>
        <v>23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23</v>
      </c>
      <c r="U55" s="115">
        <f t="shared" si="2"/>
        <v>23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23</v>
      </c>
      <c r="E56">
        <f>PPCL!P56</f>
        <v>0</v>
      </c>
      <c r="F56">
        <f t="shared" si="4"/>
        <v>205</v>
      </c>
      <c r="G56">
        <f t="shared" si="5"/>
        <v>23</v>
      </c>
      <c r="H56" s="113"/>
      <c r="I56">
        <f>BRPL_EOD!AG56+BRPL_EOD!AH56</f>
        <v>6.33</v>
      </c>
      <c r="J56">
        <f>BYPL_EOD!AG56+BYPL_EOD!AH56</f>
        <v>3.6</v>
      </c>
      <c r="K56">
        <f>MES_EOD!AG56+MES_EOD!AH56</f>
        <v>1.36</v>
      </c>
      <c r="L56">
        <f>NDMC_EOD!AG56+NDMC_EOD!AH56</f>
        <v>6.72</v>
      </c>
      <c r="M56">
        <f>TPDDL_EOD!AG56+TPDDL_EOD!AH56</f>
        <v>5</v>
      </c>
      <c r="N56">
        <f t="shared" si="0"/>
        <v>23.009999999999998</v>
      </c>
      <c r="O56" s="113">
        <f t="shared" si="1"/>
        <v>-9.9999999999980105E-3</v>
      </c>
      <c r="P56">
        <v>6.3272490221642768</v>
      </c>
      <c r="Q56">
        <v>3.598435462842243</v>
      </c>
      <c r="R56">
        <v>1.3594089526292918</v>
      </c>
      <c r="S56">
        <v>6.7170795306388529</v>
      </c>
      <c r="T56">
        <v>4.997827031725337</v>
      </c>
      <c r="U56" s="115">
        <f t="shared" si="2"/>
        <v>23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21</v>
      </c>
      <c r="E57">
        <f>PPCL!P57</f>
        <v>0</v>
      </c>
      <c r="F57">
        <f t="shared" si="4"/>
        <v>205</v>
      </c>
      <c r="G57">
        <f t="shared" si="5"/>
        <v>21</v>
      </c>
      <c r="H57" s="113"/>
      <c r="I57">
        <f>BRPL_EOD!AG57+BRPL_EOD!AH57</f>
        <v>5.63</v>
      </c>
      <c r="J57">
        <f>BYPL_EOD!AG57+BYPL_EOD!AH57</f>
        <v>3.2</v>
      </c>
      <c r="K57">
        <f>MES_EOD!AG57+MES_EOD!AH57</f>
        <v>1.21</v>
      </c>
      <c r="L57">
        <f>NDMC_EOD!AG57+NDMC_EOD!AH57</f>
        <v>5.97</v>
      </c>
      <c r="M57">
        <f>TPDDL_EOD!AG57+TPDDL_EOD!AH57</f>
        <v>5</v>
      </c>
      <c r="N57">
        <f t="shared" si="0"/>
        <v>21.009999999999998</v>
      </c>
      <c r="O57" s="113">
        <f t="shared" si="1"/>
        <v>-9.9999999999980105E-3</v>
      </c>
      <c r="P57">
        <v>5.627320323655403</v>
      </c>
      <c r="Q57">
        <v>3.1984769157544033</v>
      </c>
      <c r="R57">
        <v>1.2094240837696335</v>
      </c>
      <c r="S57">
        <v>5.9671584959543074</v>
      </c>
      <c r="T57">
        <v>4.9976201808662548</v>
      </c>
      <c r="U57" s="115">
        <f t="shared" si="2"/>
        <v>21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21</v>
      </c>
      <c r="E58">
        <f>PPCL!P58</f>
        <v>0</v>
      </c>
      <c r="F58">
        <f t="shared" si="4"/>
        <v>205</v>
      </c>
      <c r="G58">
        <f t="shared" si="5"/>
        <v>21</v>
      </c>
      <c r="H58" s="113"/>
      <c r="I58">
        <f>BRPL_EOD!AG58+BRPL_EOD!AH58</f>
        <v>5.63</v>
      </c>
      <c r="J58">
        <f>BYPL_EOD!AG58+BYPL_EOD!AH58</f>
        <v>3.2</v>
      </c>
      <c r="K58">
        <f>MES_EOD!AG58+MES_EOD!AH58</f>
        <v>1.21</v>
      </c>
      <c r="L58">
        <f>NDMC_EOD!AG58+NDMC_EOD!AH58</f>
        <v>5.97</v>
      </c>
      <c r="M58">
        <f>TPDDL_EOD!AG58+TPDDL_EOD!AH58</f>
        <v>5</v>
      </c>
      <c r="N58">
        <f t="shared" si="0"/>
        <v>21.009999999999998</v>
      </c>
      <c r="O58" s="113">
        <f t="shared" si="1"/>
        <v>-9.9999999999980105E-3</v>
      </c>
      <c r="P58">
        <v>5.627320323655403</v>
      </c>
      <c r="Q58">
        <v>3.1984769157544033</v>
      </c>
      <c r="R58">
        <v>1.2094240837696335</v>
      </c>
      <c r="S58">
        <v>5.9671584959543074</v>
      </c>
      <c r="T58">
        <v>4.9976201808662548</v>
      </c>
      <c r="U58" s="115">
        <f t="shared" si="2"/>
        <v>21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21</v>
      </c>
      <c r="E59">
        <f>PPCL!P59</f>
        <v>0</v>
      </c>
      <c r="F59">
        <f t="shared" si="4"/>
        <v>205</v>
      </c>
      <c r="G59">
        <f t="shared" si="5"/>
        <v>21</v>
      </c>
      <c r="H59" s="113"/>
      <c r="I59">
        <f>BRPL_EOD!AG59+BRPL_EOD!AH59</f>
        <v>5.63</v>
      </c>
      <c r="J59">
        <f>BYPL_EOD!AG59+BYPL_EOD!AH59</f>
        <v>3.2</v>
      </c>
      <c r="K59">
        <f>MES_EOD!AG59+MES_EOD!AH59</f>
        <v>1.21</v>
      </c>
      <c r="L59">
        <f>NDMC_EOD!AG59+NDMC_EOD!AH59</f>
        <v>5.97</v>
      </c>
      <c r="M59">
        <f>TPDDL_EOD!AG59+TPDDL_EOD!AH59</f>
        <v>5</v>
      </c>
      <c r="N59">
        <f t="shared" si="0"/>
        <v>21.009999999999998</v>
      </c>
      <c r="O59" s="113">
        <f t="shared" si="1"/>
        <v>-9.9999999999980105E-3</v>
      </c>
      <c r="P59">
        <v>5.627320323655403</v>
      </c>
      <c r="Q59">
        <v>3.1984769157544033</v>
      </c>
      <c r="R59">
        <v>1.2094240837696335</v>
      </c>
      <c r="S59">
        <v>5.9671584959543074</v>
      </c>
      <c r="T59">
        <v>4.9976201808662548</v>
      </c>
      <c r="U59" s="115">
        <f t="shared" si="2"/>
        <v>21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21</v>
      </c>
      <c r="E60">
        <f>PPCL!P60</f>
        <v>0</v>
      </c>
      <c r="F60">
        <f t="shared" si="4"/>
        <v>205</v>
      </c>
      <c r="G60">
        <f t="shared" si="5"/>
        <v>21</v>
      </c>
      <c r="H60" s="113"/>
      <c r="I60">
        <f>BRPL_EOD!AG60+BRPL_EOD!AH60</f>
        <v>5.63</v>
      </c>
      <c r="J60">
        <f>BYPL_EOD!AG60+BYPL_EOD!AH60</f>
        <v>3.2</v>
      </c>
      <c r="K60">
        <f>MES_EOD!AG60+MES_EOD!AH60</f>
        <v>1.21</v>
      </c>
      <c r="L60">
        <f>NDMC_EOD!AG60+NDMC_EOD!AH60</f>
        <v>5.97</v>
      </c>
      <c r="M60">
        <f>TPDDL_EOD!AG60+TPDDL_EOD!AH60</f>
        <v>5</v>
      </c>
      <c r="N60">
        <f t="shared" si="0"/>
        <v>21.009999999999998</v>
      </c>
      <c r="O60" s="113">
        <f t="shared" si="1"/>
        <v>-9.9999999999980105E-3</v>
      </c>
      <c r="P60">
        <v>5.627320323655403</v>
      </c>
      <c r="Q60">
        <v>3.1984769157544033</v>
      </c>
      <c r="R60">
        <v>1.2094240837696335</v>
      </c>
      <c r="S60">
        <v>5.9671584959543074</v>
      </c>
      <c r="T60">
        <v>4.9976201808662548</v>
      </c>
      <c r="U60" s="115">
        <f t="shared" si="2"/>
        <v>21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21</v>
      </c>
      <c r="E61">
        <f>PPCL!P61</f>
        <v>0</v>
      </c>
      <c r="F61">
        <f t="shared" si="4"/>
        <v>205</v>
      </c>
      <c r="G61">
        <f t="shared" si="5"/>
        <v>21</v>
      </c>
      <c r="H61" s="113"/>
      <c r="I61">
        <f>BRPL_EOD!AG61+BRPL_EOD!AH61</f>
        <v>5.63</v>
      </c>
      <c r="J61">
        <f>BYPL_EOD!AG61+BYPL_EOD!AH61</f>
        <v>3.2</v>
      </c>
      <c r="K61">
        <f>MES_EOD!AG61+MES_EOD!AH61</f>
        <v>1.21</v>
      </c>
      <c r="L61">
        <f>NDMC_EOD!AG61+NDMC_EOD!AH61</f>
        <v>5.97</v>
      </c>
      <c r="M61">
        <f>TPDDL_EOD!AG61+TPDDL_EOD!AH61</f>
        <v>5</v>
      </c>
      <c r="N61">
        <f t="shared" si="0"/>
        <v>21.009999999999998</v>
      </c>
      <c r="O61" s="113">
        <f t="shared" si="1"/>
        <v>-9.9999999999980105E-3</v>
      </c>
      <c r="P61">
        <v>5.627320323655403</v>
      </c>
      <c r="Q61">
        <v>3.1984769157544033</v>
      </c>
      <c r="R61">
        <v>1.2094240837696335</v>
      </c>
      <c r="S61">
        <v>5.9671584959543074</v>
      </c>
      <c r="T61">
        <v>4.9976201808662548</v>
      </c>
      <c r="U61" s="115">
        <f t="shared" si="2"/>
        <v>21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21</v>
      </c>
      <c r="E62">
        <f>PPCL!P62</f>
        <v>0</v>
      </c>
      <c r="F62">
        <f t="shared" si="4"/>
        <v>205</v>
      </c>
      <c r="G62">
        <f t="shared" si="5"/>
        <v>21</v>
      </c>
      <c r="H62" s="113"/>
      <c r="I62">
        <f>BRPL_EOD!AG62+BRPL_EOD!AH62</f>
        <v>5.63</v>
      </c>
      <c r="J62">
        <f>BYPL_EOD!AG62+BYPL_EOD!AH62</f>
        <v>3.2</v>
      </c>
      <c r="K62">
        <f>MES_EOD!AG62+MES_EOD!AH62</f>
        <v>1.21</v>
      </c>
      <c r="L62">
        <f>NDMC_EOD!AG62+NDMC_EOD!AH62</f>
        <v>5.97</v>
      </c>
      <c r="M62">
        <f>TPDDL_EOD!AG62+TPDDL_EOD!AH62</f>
        <v>5</v>
      </c>
      <c r="N62">
        <f t="shared" si="0"/>
        <v>21.009999999999998</v>
      </c>
      <c r="O62" s="113">
        <f t="shared" si="1"/>
        <v>-9.9999999999980105E-3</v>
      </c>
      <c r="P62">
        <v>5.627320323655403</v>
      </c>
      <c r="Q62">
        <v>3.1984769157544033</v>
      </c>
      <c r="R62">
        <v>1.2094240837696335</v>
      </c>
      <c r="S62">
        <v>5.9671584959543074</v>
      </c>
      <c r="T62">
        <v>4.9976201808662548</v>
      </c>
      <c r="U62" s="115">
        <f t="shared" si="2"/>
        <v>21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21</v>
      </c>
      <c r="E63">
        <f>PPCL!P63</f>
        <v>0</v>
      </c>
      <c r="F63">
        <f t="shared" si="4"/>
        <v>205</v>
      </c>
      <c r="G63">
        <f t="shared" si="5"/>
        <v>21</v>
      </c>
      <c r="H63" s="113"/>
      <c r="I63">
        <f>BRPL_EOD!AG63+BRPL_EOD!AH63</f>
        <v>5.63</v>
      </c>
      <c r="J63">
        <f>BYPL_EOD!AG63+BYPL_EOD!AH63</f>
        <v>3.2</v>
      </c>
      <c r="K63">
        <f>MES_EOD!AG63+MES_EOD!AH63</f>
        <v>1.21</v>
      </c>
      <c r="L63">
        <f>NDMC_EOD!AG63+NDMC_EOD!AH63</f>
        <v>5.97</v>
      </c>
      <c r="M63">
        <f>TPDDL_EOD!AG63+TPDDL_EOD!AH63</f>
        <v>5</v>
      </c>
      <c r="N63">
        <f t="shared" si="0"/>
        <v>21.009999999999998</v>
      </c>
      <c r="O63" s="113">
        <f t="shared" si="1"/>
        <v>-9.9999999999980105E-3</v>
      </c>
      <c r="P63">
        <v>5.627320323655403</v>
      </c>
      <c r="Q63">
        <v>3.1984769157544033</v>
      </c>
      <c r="R63">
        <v>1.2094240837696335</v>
      </c>
      <c r="S63">
        <v>5.9671584959543074</v>
      </c>
      <c r="T63">
        <v>4.9976201808662548</v>
      </c>
      <c r="U63" s="115">
        <f t="shared" si="2"/>
        <v>21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21</v>
      </c>
      <c r="E64">
        <f>PPCL!P64</f>
        <v>0</v>
      </c>
      <c r="F64">
        <f t="shared" si="4"/>
        <v>205</v>
      </c>
      <c r="G64">
        <f t="shared" si="5"/>
        <v>21</v>
      </c>
      <c r="H64" s="113"/>
      <c r="I64">
        <f>BRPL_EOD!AG64+BRPL_EOD!AH64</f>
        <v>5.63</v>
      </c>
      <c r="J64">
        <f>BYPL_EOD!AG64+BYPL_EOD!AH64</f>
        <v>3.2</v>
      </c>
      <c r="K64">
        <f>MES_EOD!AG64+MES_EOD!AH64</f>
        <v>1.21</v>
      </c>
      <c r="L64">
        <f>NDMC_EOD!AG64+NDMC_EOD!AH64</f>
        <v>5.97</v>
      </c>
      <c r="M64">
        <f>TPDDL_EOD!AG64+TPDDL_EOD!AH64</f>
        <v>5</v>
      </c>
      <c r="N64">
        <f t="shared" si="0"/>
        <v>21.009999999999998</v>
      </c>
      <c r="O64" s="113">
        <f t="shared" si="1"/>
        <v>-9.9999999999980105E-3</v>
      </c>
      <c r="P64">
        <v>5.627320323655403</v>
      </c>
      <c r="Q64">
        <v>3.1984769157544033</v>
      </c>
      <c r="R64">
        <v>1.2094240837696335</v>
      </c>
      <c r="S64">
        <v>5.9671584959543074</v>
      </c>
      <c r="T64">
        <v>4.9976201808662548</v>
      </c>
      <c r="U64" s="115">
        <f t="shared" si="2"/>
        <v>21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21</v>
      </c>
      <c r="E65">
        <f>PPCL!P65</f>
        <v>0</v>
      </c>
      <c r="F65">
        <f t="shared" si="4"/>
        <v>205</v>
      </c>
      <c r="G65">
        <f t="shared" si="5"/>
        <v>21</v>
      </c>
      <c r="H65" s="113"/>
      <c r="I65">
        <f>BRPL_EOD!AG65+BRPL_EOD!AH65</f>
        <v>5.63</v>
      </c>
      <c r="J65">
        <f>BYPL_EOD!AG65+BYPL_EOD!AH65</f>
        <v>3.2</v>
      </c>
      <c r="K65">
        <f>MES_EOD!AG65+MES_EOD!AH65</f>
        <v>1.21</v>
      </c>
      <c r="L65">
        <f>NDMC_EOD!AG65+NDMC_EOD!AH65</f>
        <v>5.97</v>
      </c>
      <c r="M65">
        <f>TPDDL_EOD!AG65+TPDDL_EOD!AH65</f>
        <v>5</v>
      </c>
      <c r="N65">
        <f t="shared" si="0"/>
        <v>21.009999999999998</v>
      </c>
      <c r="O65" s="113">
        <f t="shared" si="1"/>
        <v>-9.9999999999980105E-3</v>
      </c>
      <c r="P65">
        <v>5.627320323655403</v>
      </c>
      <c r="Q65">
        <v>3.1984769157544033</v>
      </c>
      <c r="R65">
        <v>1.2094240837696335</v>
      </c>
      <c r="S65">
        <v>5.9671584959543074</v>
      </c>
      <c r="T65">
        <v>4.9976201808662548</v>
      </c>
      <c r="U65" s="115">
        <f t="shared" si="2"/>
        <v>21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19</v>
      </c>
      <c r="E66">
        <f>PPCL!P66</f>
        <v>0</v>
      </c>
      <c r="F66">
        <f t="shared" si="4"/>
        <v>205</v>
      </c>
      <c r="G66">
        <f t="shared" si="5"/>
        <v>19</v>
      </c>
      <c r="H66" s="113"/>
      <c r="I66">
        <f>BRPL_EOD!AG66+BRPL_EOD!AH66</f>
        <v>4.92</v>
      </c>
      <c r="J66">
        <f>BYPL_EOD!AG66+BYPL_EOD!AH66</f>
        <v>2.8</v>
      </c>
      <c r="K66">
        <f>MES_EOD!AG66+MES_EOD!AH66</f>
        <v>1.05</v>
      </c>
      <c r="L66">
        <f>NDMC_EOD!AG66+NDMC_EOD!AH66</f>
        <v>5.23</v>
      </c>
      <c r="M66">
        <f>TPDDL_EOD!AG66+TPDDL_EOD!AH66</f>
        <v>5</v>
      </c>
      <c r="N66">
        <f t="shared" si="0"/>
        <v>19</v>
      </c>
      <c r="O66" s="113">
        <f t="shared" si="1"/>
        <v>0</v>
      </c>
      <c r="P66">
        <v>4.92</v>
      </c>
      <c r="Q66">
        <v>2.8</v>
      </c>
      <c r="R66">
        <v>1.05</v>
      </c>
      <c r="S66">
        <v>5.23</v>
      </c>
      <c r="T66">
        <v>5</v>
      </c>
      <c r="U66" s="115">
        <f t="shared" si="2"/>
        <v>19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19</v>
      </c>
      <c r="E67">
        <f>PPCL!P67</f>
        <v>0</v>
      </c>
      <c r="F67">
        <f t="shared" si="4"/>
        <v>205</v>
      </c>
      <c r="G67">
        <f t="shared" si="5"/>
        <v>19</v>
      </c>
      <c r="H67" s="113"/>
      <c r="I67">
        <f>BRPL_EOD!AG67+BRPL_EOD!AH67</f>
        <v>4.92</v>
      </c>
      <c r="J67">
        <f>BYPL_EOD!AG67+BYPL_EOD!AH67</f>
        <v>2.8</v>
      </c>
      <c r="K67">
        <f>MES_EOD!AG67+MES_EOD!AH67</f>
        <v>1.05</v>
      </c>
      <c r="L67">
        <f>NDMC_EOD!AG67+NDMC_EOD!AH67</f>
        <v>5.23</v>
      </c>
      <c r="M67">
        <f>TPDDL_EOD!AG67+TPDDL_EOD!AH67</f>
        <v>5</v>
      </c>
      <c r="N67">
        <f t="shared" ref="N67:N98" si="6">SUM(I67:M67)</f>
        <v>19</v>
      </c>
      <c r="O67" s="113">
        <f t="shared" ref="O67:O98" si="7">G67-N67</f>
        <v>0</v>
      </c>
      <c r="P67">
        <v>4.92</v>
      </c>
      <c r="Q67">
        <v>2.8</v>
      </c>
      <c r="R67">
        <v>1.05</v>
      </c>
      <c r="S67">
        <v>5.23</v>
      </c>
      <c r="T67">
        <v>5</v>
      </c>
      <c r="U67" s="115">
        <f t="shared" ref="U67:U98" si="8">SUM(P67:T67)</f>
        <v>19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19</v>
      </c>
      <c r="E68">
        <f>PPCL!P68</f>
        <v>0</v>
      </c>
      <c r="F68">
        <f t="shared" ref="F68:F98" si="10">B68+C68</f>
        <v>205</v>
      </c>
      <c r="G68">
        <f t="shared" ref="G68:G98" si="11">D68+E68</f>
        <v>19</v>
      </c>
      <c r="H68" s="113"/>
      <c r="I68">
        <f>BRPL_EOD!AG68+BRPL_EOD!AH68</f>
        <v>4.92</v>
      </c>
      <c r="J68">
        <f>BYPL_EOD!AG68+BYPL_EOD!AH68</f>
        <v>2.8</v>
      </c>
      <c r="K68">
        <f>MES_EOD!AG68+MES_EOD!AH68</f>
        <v>1.05</v>
      </c>
      <c r="L68">
        <f>NDMC_EOD!AG68+NDMC_EOD!AH68</f>
        <v>5.23</v>
      </c>
      <c r="M68">
        <f>TPDDL_EOD!AG68+TPDDL_EOD!AH68</f>
        <v>5</v>
      </c>
      <c r="N68">
        <f t="shared" si="6"/>
        <v>19</v>
      </c>
      <c r="O68" s="113">
        <f t="shared" si="7"/>
        <v>0</v>
      </c>
      <c r="P68">
        <v>4.92</v>
      </c>
      <c r="Q68">
        <v>2.8</v>
      </c>
      <c r="R68">
        <v>1.05</v>
      </c>
      <c r="S68">
        <v>5.23</v>
      </c>
      <c r="T68">
        <v>5</v>
      </c>
      <c r="U68" s="115">
        <f t="shared" si="8"/>
        <v>19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19</v>
      </c>
      <c r="E69">
        <f>PPCL!P69</f>
        <v>0</v>
      </c>
      <c r="F69">
        <f t="shared" si="10"/>
        <v>205</v>
      </c>
      <c r="G69">
        <f t="shared" si="11"/>
        <v>19</v>
      </c>
      <c r="H69" s="113"/>
      <c r="I69">
        <f>BRPL_EOD!AG69+BRPL_EOD!AH69</f>
        <v>4.92</v>
      </c>
      <c r="J69">
        <f>BYPL_EOD!AG69+BYPL_EOD!AH69</f>
        <v>2.8</v>
      </c>
      <c r="K69">
        <f>MES_EOD!AG69+MES_EOD!AH69</f>
        <v>1.05</v>
      </c>
      <c r="L69">
        <f>NDMC_EOD!AG69+NDMC_EOD!AH69</f>
        <v>5.23</v>
      </c>
      <c r="M69">
        <f>TPDDL_EOD!AG69+TPDDL_EOD!AH69</f>
        <v>5</v>
      </c>
      <c r="N69">
        <f t="shared" si="6"/>
        <v>19</v>
      </c>
      <c r="O69" s="113">
        <f t="shared" si="7"/>
        <v>0</v>
      </c>
      <c r="P69">
        <v>4.92</v>
      </c>
      <c r="Q69">
        <v>2.8</v>
      </c>
      <c r="R69">
        <v>1.05</v>
      </c>
      <c r="S69">
        <v>5.23</v>
      </c>
      <c r="T69">
        <v>5</v>
      </c>
      <c r="U69" s="115">
        <f t="shared" si="8"/>
        <v>19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19</v>
      </c>
      <c r="E70">
        <f>PPCL!P70</f>
        <v>0</v>
      </c>
      <c r="F70">
        <f t="shared" si="10"/>
        <v>205</v>
      </c>
      <c r="G70">
        <f t="shared" si="11"/>
        <v>19</v>
      </c>
      <c r="H70" s="113"/>
      <c r="I70">
        <f>BRPL_EOD!AG70+BRPL_EOD!AH70</f>
        <v>4.92</v>
      </c>
      <c r="J70">
        <f>BYPL_EOD!AG70+BYPL_EOD!AH70</f>
        <v>2.8</v>
      </c>
      <c r="K70">
        <f>MES_EOD!AG70+MES_EOD!AH70</f>
        <v>1.05</v>
      </c>
      <c r="L70">
        <f>NDMC_EOD!AG70+NDMC_EOD!AH70</f>
        <v>5.23</v>
      </c>
      <c r="M70">
        <f>TPDDL_EOD!AG70+TPDDL_EOD!AH70</f>
        <v>5</v>
      </c>
      <c r="N70">
        <f t="shared" si="6"/>
        <v>19</v>
      </c>
      <c r="O70" s="113">
        <f t="shared" si="7"/>
        <v>0</v>
      </c>
      <c r="P70">
        <v>4.92</v>
      </c>
      <c r="Q70">
        <v>2.8</v>
      </c>
      <c r="R70">
        <v>1.05</v>
      </c>
      <c r="S70">
        <v>5.23</v>
      </c>
      <c r="T70">
        <v>5</v>
      </c>
      <c r="U70" s="115">
        <f t="shared" si="8"/>
        <v>19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19</v>
      </c>
      <c r="E71">
        <f>PPCL!P71</f>
        <v>0</v>
      </c>
      <c r="F71">
        <f t="shared" si="10"/>
        <v>205</v>
      </c>
      <c r="G71">
        <f t="shared" si="11"/>
        <v>19</v>
      </c>
      <c r="H71" s="113"/>
      <c r="I71">
        <f>BRPL_EOD!AG71+BRPL_EOD!AH71</f>
        <v>4.92</v>
      </c>
      <c r="J71">
        <f>BYPL_EOD!AG71+BYPL_EOD!AH71</f>
        <v>2.8</v>
      </c>
      <c r="K71">
        <f>MES_EOD!AG71+MES_EOD!AH71</f>
        <v>1.05</v>
      </c>
      <c r="L71">
        <f>NDMC_EOD!AG71+NDMC_EOD!AH71</f>
        <v>5.23</v>
      </c>
      <c r="M71">
        <f>TPDDL_EOD!AG71+TPDDL_EOD!AH71</f>
        <v>5</v>
      </c>
      <c r="N71">
        <f t="shared" si="6"/>
        <v>19</v>
      </c>
      <c r="O71" s="113">
        <f t="shared" si="7"/>
        <v>0</v>
      </c>
      <c r="P71">
        <v>4.92</v>
      </c>
      <c r="Q71">
        <v>2.8</v>
      </c>
      <c r="R71">
        <v>1.05</v>
      </c>
      <c r="S71">
        <v>5.23</v>
      </c>
      <c r="T71">
        <v>5</v>
      </c>
      <c r="U71" s="115">
        <f t="shared" si="8"/>
        <v>19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19</v>
      </c>
      <c r="E72">
        <f>PPCL!P72</f>
        <v>0</v>
      </c>
      <c r="F72">
        <f t="shared" si="10"/>
        <v>205</v>
      </c>
      <c r="G72">
        <f t="shared" si="11"/>
        <v>19</v>
      </c>
      <c r="H72" s="113"/>
      <c r="I72">
        <f>BRPL_EOD!AG72+BRPL_EOD!AH72</f>
        <v>4.92</v>
      </c>
      <c r="J72">
        <f>BYPL_EOD!AG72+BYPL_EOD!AH72</f>
        <v>2.8</v>
      </c>
      <c r="K72">
        <f>MES_EOD!AG72+MES_EOD!AH72</f>
        <v>1.05</v>
      </c>
      <c r="L72">
        <f>NDMC_EOD!AG72+NDMC_EOD!AH72</f>
        <v>5.23</v>
      </c>
      <c r="M72">
        <f>TPDDL_EOD!AG72+TPDDL_EOD!AH72</f>
        <v>5</v>
      </c>
      <c r="N72">
        <f t="shared" si="6"/>
        <v>19</v>
      </c>
      <c r="O72" s="113">
        <f t="shared" si="7"/>
        <v>0</v>
      </c>
      <c r="P72">
        <v>4.92</v>
      </c>
      <c r="Q72">
        <v>2.8</v>
      </c>
      <c r="R72">
        <v>1.05</v>
      </c>
      <c r="S72">
        <v>5.23</v>
      </c>
      <c r="T72">
        <v>5</v>
      </c>
      <c r="U72" s="115">
        <f t="shared" si="8"/>
        <v>19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19</v>
      </c>
      <c r="E73">
        <f>PPCL!P73</f>
        <v>0</v>
      </c>
      <c r="F73">
        <f t="shared" si="10"/>
        <v>205</v>
      </c>
      <c r="G73">
        <f t="shared" si="11"/>
        <v>19</v>
      </c>
      <c r="H73" s="113"/>
      <c r="I73">
        <f>BRPL_EOD!AG73+BRPL_EOD!AH73</f>
        <v>4.92</v>
      </c>
      <c r="J73">
        <f>BYPL_EOD!AG73+BYPL_EOD!AH73</f>
        <v>2.8</v>
      </c>
      <c r="K73">
        <f>MES_EOD!AG73+MES_EOD!AH73</f>
        <v>1.05</v>
      </c>
      <c r="L73">
        <f>NDMC_EOD!AG73+NDMC_EOD!AH73</f>
        <v>5.23</v>
      </c>
      <c r="M73">
        <f>TPDDL_EOD!AG73+TPDDL_EOD!AH73</f>
        <v>5</v>
      </c>
      <c r="N73">
        <f t="shared" si="6"/>
        <v>19</v>
      </c>
      <c r="O73" s="113">
        <f t="shared" si="7"/>
        <v>0</v>
      </c>
      <c r="P73">
        <v>4.92</v>
      </c>
      <c r="Q73">
        <v>2.8</v>
      </c>
      <c r="R73">
        <v>1.05</v>
      </c>
      <c r="S73">
        <v>5.23</v>
      </c>
      <c r="T73">
        <v>5</v>
      </c>
      <c r="U73" s="115">
        <f t="shared" si="8"/>
        <v>19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19</v>
      </c>
      <c r="E74">
        <f>PPCL!P74</f>
        <v>0</v>
      </c>
      <c r="F74">
        <f t="shared" si="10"/>
        <v>205</v>
      </c>
      <c r="G74">
        <f t="shared" si="11"/>
        <v>19</v>
      </c>
      <c r="H74" s="113"/>
      <c r="I74">
        <f>BRPL_EOD!AG74+BRPL_EOD!AH74</f>
        <v>4.92</v>
      </c>
      <c r="J74">
        <f>BYPL_EOD!AG74+BYPL_EOD!AH74</f>
        <v>2.8</v>
      </c>
      <c r="K74">
        <f>MES_EOD!AG74+MES_EOD!AH74</f>
        <v>1.05</v>
      </c>
      <c r="L74">
        <f>NDMC_EOD!AG74+NDMC_EOD!AH74</f>
        <v>5.23</v>
      </c>
      <c r="M74">
        <f>TPDDL_EOD!AG74+TPDDL_EOD!AH74</f>
        <v>5</v>
      </c>
      <c r="N74">
        <f t="shared" si="6"/>
        <v>19</v>
      </c>
      <c r="O74" s="113">
        <f t="shared" si="7"/>
        <v>0</v>
      </c>
      <c r="P74">
        <v>4.92</v>
      </c>
      <c r="Q74">
        <v>2.8</v>
      </c>
      <c r="R74">
        <v>1.05</v>
      </c>
      <c r="S74">
        <v>5.23</v>
      </c>
      <c r="T74">
        <v>5</v>
      </c>
      <c r="U74" s="115">
        <f t="shared" si="8"/>
        <v>19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21</v>
      </c>
      <c r="E75">
        <f>PPCL!P75</f>
        <v>0</v>
      </c>
      <c r="F75">
        <f t="shared" si="10"/>
        <v>205</v>
      </c>
      <c r="G75">
        <f t="shared" si="11"/>
        <v>21</v>
      </c>
      <c r="H75" s="113"/>
      <c r="I75">
        <f>BRPL_EOD!AG75+BRPL_EOD!AH75</f>
        <v>5.63</v>
      </c>
      <c r="J75">
        <f>BYPL_EOD!AG75+BYPL_EOD!AH75</f>
        <v>3.2</v>
      </c>
      <c r="K75">
        <f>MES_EOD!AG75+MES_EOD!AH75</f>
        <v>1.21</v>
      </c>
      <c r="L75">
        <f>NDMC_EOD!AG75+NDMC_EOD!AH75</f>
        <v>5.97</v>
      </c>
      <c r="M75">
        <f>TPDDL_EOD!AG75+TPDDL_EOD!AH75</f>
        <v>5</v>
      </c>
      <c r="N75">
        <f t="shared" si="6"/>
        <v>21.009999999999998</v>
      </c>
      <c r="O75" s="113">
        <f t="shared" si="7"/>
        <v>-9.9999999999980105E-3</v>
      </c>
      <c r="P75">
        <v>5.627320323655403</v>
      </c>
      <c r="Q75">
        <v>3.1984769157544033</v>
      </c>
      <c r="R75">
        <v>1.2094240837696335</v>
      </c>
      <c r="S75">
        <v>5.9671584959543074</v>
      </c>
      <c r="T75">
        <v>4.9976201808662548</v>
      </c>
      <c r="U75" s="115">
        <f t="shared" si="8"/>
        <v>21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21</v>
      </c>
      <c r="E76">
        <f>PPCL!P76</f>
        <v>0</v>
      </c>
      <c r="F76">
        <f t="shared" si="10"/>
        <v>205</v>
      </c>
      <c r="G76">
        <f t="shared" si="11"/>
        <v>21</v>
      </c>
      <c r="H76" s="113"/>
      <c r="I76">
        <f>BRPL_EOD!AG76+BRPL_EOD!AH76</f>
        <v>5.63</v>
      </c>
      <c r="J76">
        <f>BYPL_EOD!AG76+BYPL_EOD!AH76</f>
        <v>3.2</v>
      </c>
      <c r="K76">
        <f>MES_EOD!AG76+MES_EOD!AH76</f>
        <v>1.21</v>
      </c>
      <c r="L76">
        <f>NDMC_EOD!AG76+NDMC_EOD!AH76</f>
        <v>5.97</v>
      </c>
      <c r="M76">
        <f>TPDDL_EOD!AG76+TPDDL_EOD!AH76</f>
        <v>5</v>
      </c>
      <c r="N76">
        <f t="shared" si="6"/>
        <v>21.009999999999998</v>
      </c>
      <c r="O76" s="113">
        <f t="shared" si="7"/>
        <v>-9.9999999999980105E-3</v>
      </c>
      <c r="P76">
        <v>5.627320323655403</v>
      </c>
      <c r="Q76">
        <v>3.1984769157544033</v>
      </c>
      <c r="R76">
        <v>1.2094240837696335</v>
      </c>
      <c r="S76">
        <v>5.9671584959543074</v>
      </c>
      <c r="T76">
        <v>4.9976201808662548</v>
      </c>
      <c r="U76" s="115">
        <f t="shared" si="8"/>
        <v>21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21</v>
      </c>
      <c r="E77">
        <f>PPCL!P77</f>
        <v>0</v>
      </c>
      <c r="F77">
        <f t="shared" si="10"/>
        <v>205</v>
      </c>
      <c r="G77">
        <f t="shared" si="11"/>
        <v>21</v>
      </c>
      <c r="H77" s="113"/>
      <c r="I77">
        <f>BRPL_EOD!AG77+BRPL_EOD!AH77</f>
        <v>5.63</v>
      </c>
      <c r="J77">
        <f>BYPL_EOD!AG77+BYPL_EOD!AH77</f>
        <v>3.2</v>
      </c>
      <c r="K77">
        <f>MES_EOD!AG77+MES_EOD!AH77</f>
        <v>1.21</v>
      </c>
      <c r="L77">
        <f>NDMC_EOD!AG77+NDMC_EOD!AH77</f>
        <v>5.97</v>
      </c>
      <c r="M77">
        <f>TPDDL_EOD!AG77+TPDDL_EOD!AH77</f>
        <v>5</v>
      </c>
      <c r="N77">
        <f t="shared" si="6"/>
        <v>21.009999999999998</v>
      </c>
      <c r="O77" s="113">
        <f t="shared" si="7"/>
        <v>-9.9999999999980105E-3</v>
      </c>
      <c r="P77">
        <v>5.627320323655403</v>
      </c>
      <c r="Q77">
        <v>3.1984769157544033</v>
      </c>
      <c r="R77">
        <v>1.2094240837696335</v>
      </c>
      <c r="S77">
        <v>5.9671584959543074</v>
      </c>
      <c r="T77">
        <v>4.9976201808662548</v>
      </c>
      <c r="U77" s="115">
        <f t="shared" si="8"/>
        <v>21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21</v>
      </c>
      <c r="E78">
        <f>PPCL!P78</f>
        <v>0</v>
      </c>
      <c r="F78">
        <f t="shared" si="10"/>
        <v>205</v>
      </c>
      <c r="G78">
        <f t="shared" si="11"/>
        <v>21</v>
      </c>
      <c r="H78" s="113"/>
      <c r="I78">
        <f>BRPL_EOD!AG78+BRPL_EOD!AH78</f>
        <v>5.63</v>
      </c>
      <c r="J78">
        <f>BYPL_EOD!AG78+BYPL_EOD!AH78</f>
        <v>3.2</v>
      </c>
      <c r="K78">
        <f>MES_EOD!AG78+MES_EOD!AH78</f>
        <v>1.21</v>
      </c>
      <c r="L78">
        <f>NDMC_EOD!AG78+NDMC_EOD!AH78</f>
        <v>5.97</v>
      </c>
      <c r="M78">
        <f>TPDDL_EOD!AG78+TPDDL_EOD!AH78</f>
        <v>5</v>
      </c>
      <c r="N78">
        <f t="shared" si="6"/>
        <v>21.009999999999998</v>
      </c>
      <c r="O78" s="113">
        <f t="shared" si="7"/>
        <v>-9.9999999999980105E-3</v>
      </c>
      <c r="P78">
        <v>5.627320323655403</v>
      </c>
      <c r="Q78">
        <v>3.1984769157544033</v>
      </c>
      <c r="R78">
        <v>1.2094240837696335</v>
      </c>
      <c r="S78">
        <v>5.9671584959543074</v>
      </c>
      <c r="T78">
        <v>4.9976201808662548</v>
      </c>
      <c r="U78" s="115">
        <f t="shared" si="8"/>
        <v>21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21</v>
      </c>
      <c r="E79">
        <f>PPCL!P79</f>
        <v>0</v>
      </c>
      <c r="F79">
        <f t="shared" si="10"/>
        <v>205</v>
      </c>
      <c r="G79">
        <f t="shared" si="11"/>
        <v>21</v>
      </c>
      <c r="H79" s="113"/>
      <c r="I79">
        <f>BRPL_EOD!AG79+BRPL_EOD!AH79</f>
        <v>5.63</v>
      </c>
      <c r="J79">
        <f>BYPL_EOD!AG79+BYPL_EOD!AH79</f>
        <v>3.2</v>
      </c>
      <c r="K79">
        <f>MES_EOD!AG79+MES_EOD!AH79</f>
        <v>1.21</v>
      </c>
      <c r="L79">
        <f>NDMC_EOD!AG79+NDMC_EOD!AH79</f>
        <v>5.97</v>
      </c>
      <c r="M79">
        <f>TPDDL_EOD!AG79+TPDDL_EOD!AH79</f>
        <v>5</v>
      </c>
      <c r="N79">
        <f t="shared" si="6"/>
        <v>21.009999999999998</v>
      </c>
      <c r="O79" s="113">
        <f t="shared" si="7"/>
        <v>-9.9999999999980105E-3</v>
      </c>
      <c r="P79">
        <v>5.627320323655403</v>
      </c>
      <c r="Q79">
        <v>3.1984769157544033</v>
      </c>
      <c r="R79">
        <v>1.2094240837696335</v>
      </c>
      <c r="S79">
        <v>5.9671584959543074</v>
      </c>
      <c r="T79">
        <v>4.9976201808662548</v>
      </c>
      <c r="U79" s="115">
        <f t="shared" si="8"/>
        <v>21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21</v>
      </c>
      <c r="E80">
        <f>PPCL!P80</f>
        <v>0</v>
      </c>
      <c r="F80">
        <f t="shared" si="10"/>
        <v>205</v>
      </c>
      <c r="G80">
        <f t="shared" si="11"/>
        <v>21</v>
      </c>
      <c r="H80" s="113"/>
      <c r="I80">
        <f>BRPL_EOD!AG80+BRPL_EOD!AH80</f>
        <v>5.63</v>
      </c>
      <c r="J80">
        <f>BYPL_EOD!AG80+BYPL_EOD!AH80</f>
        <v>3.2</v>
      </c>
      <c r="K80">
        <f>MES_EOD!AG80+MES_EOD!AH80</f>
        <v>1.21</v>
      </c>
      <c r="L80">
        <f>NDMC_EOD!AG80+NDMC_EOD!AH80</f>
        <v>5.97</v>
      </c>
      <c r="M80">
        <f>TPDDL_EOD!AG80+TPDDL_EOD!AH80</f>
        <v>5</v>
      </c>
      <c r="N80">
        <f t="shared" si="6"/>
        <v>21.009999999999998</v>
      </c>
      <c r="O80" s="113">
        <f t="shared" si="7"/>
        <v>-9.9999999999980105E-3</v>
      </c>
      <c r="P80">
        <v>5.627320323655403</v>
      </c>
      <c r="Q80">
        <v>3.1984769157544033</v>
      </c>
      <c r="R80">
        <v>1.2094240837696335</v>
      </c>
      <c r="S80">
        <v>5.9671584959543074</v>
      </c>
      <c r="T80">
        <v>4.9976201808662548</v>
      </c>
      <c r="U80" s="115">
        <f t="shared" si="8"/>
        <v>21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21</v>
      </c>
      <c r="E81">
        <f>PPCL!P81</f>
        <v>0</v>
      </c>
      <c r="F81">
        <f t="shared" si="10"/>
        <v>205</v>
      </c>
      <c r="G81">
        <f t="shared" si="11"/>
        <v>21</v>
      </c>
      <c r="H81" s="113"/>
      <c r="I81">
        <f>BRPL_EOD!AG81+BRPL_EOD!AH81</f>
        <v>5.63</v>
      </c>
      <c r="J81">
        <f>BYPL_EOD!AG81+BYPL_EOD!AH81</f>
        <v>3.2</v>
      </c>
      <c r="K81">
        <f>MES_EOD!AG81+MES_EOD!AH81</f>
        <v>1.21</v>
      </c>
      <c r="L81">
        <f>NDMC_EOD!AG81+NDMC_EOD!AH81</f>
        <v>5.97</v>
      </c>
      <c r="M81">
        <f>TPDDL_EOD!AG81+TPDDL_EOD!AH81</f>
        <v>5</v>
      </c>
      <c r="N81">
        <f t="shared" si="6"/>
        <v>21.009999999999998</v>
      </c>
      <c r="O81" s="113">
        <f t="shared" si="7"/>
        <v>-9.9999999999980105E-3</v>
      </c>
      <c r="P81">
        <v>5.627320323655403</v>
      </c>
      <c r="Q81">
        <v>3.1984769157544033</v>
      </c>
      <c r="R81">
        <v>1.2094240837696335</v>
      </c>
      <c r="S81">
        <v>5.9671584959543074</v>
      </c>
      <c r="T81">
        <v>4.9976201808662548</v>
      </c>
      <c r="U81" s="115">
        <f t="shared" si="8"/>
        <v>21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21</v>
      </c>
      <c r="E82">
        <f>PPCL!P82</f>
        <v>0</v>
      </c>
      <c r="F82">
        <f t="shared" si="10"/>
        <v>205</v>
      </c>
      <c r="G82">
        <f t="shared" si="11"/>
        <v>21</v>
      </c>
      <c r="H82" s="113"/>
      <c r="I82">
        <f>BRPL_EOD!AG82+BRPL_EOD!AH82</f>
        <v>5.63</v>
      </c>
      <c r="J82">
        <f>BYPL_EOD!AG82+BYPL_EOD!AH82</f>
        <v>3.2</v>
      </c>
      <c r="K82">
        <f>MES_EOD!AG82+MES_EOD!AH82</f>
        <v>1.21</v>
      </c>
      <c r="L82">
        <f>NDMC_EOD!AG82+NDMC_EOD!AH82</f>
        <v>5.97</v>
      </c>
      <c r="M82">
        <f>TPDDL_EOD!AG82+TPDDL_EOD!AH82</f>
        <v>5</v>
      </c>
      <c r="N82">
        <f t="shared" si="6"/>
        <v>21.009999999999998</v>
      </c>
      <c r="O82" s="113">
        <f t="shared" si="7"/>
        <v>-9.9999999999980105E-3</v>
      </c>
      <c r="P82">
        <v>5.627320323655403</v>
      </c>
      <c r="Q82">
        <v>3.1984769157544033</v>
      </c>
      <c r="R82">
        <v>1.2094240837696335</v>
      </c>
      <c r="S82">
        <v>5.9671584959543074</v>
      </c>
      <c r="T82">
        <v>4.9976201808662548</v>
      </c>
      <c r="U82" s="115">
        <f t="shared" si="8"/>
        <v>21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21</v>
      </c>
      <c r="E83">
        <f>PPCL!P83</f>
        <v>0</v>
      </c>
      <c r="F83">
        <f t="shared" si="10"/>
        <v>205</v>
      </c>
      <c r="G83">
        <f t="shared" si="11"/>
        <v>21</v>
      </c>
      <c r="H83" s="113"/>
      <c r="I83">
        <f>BRPL_EOD!AG83+BRPL_EOD!AH83</f>
        <v>5.63</v>
      </c>
      <c r="J83">
        <f>BYPL_EOD!AG83+BYPL_EOD!AH83</f>
        <v>3.2</v>
      </c>
      <c r="K83">
        <f>MES_EOD!AG83+MES_EOD!AH83</f>
        <v>1.21</v>
      </c>
      <c r="L83">
        <f>NDMC_EOD!AG83+NDMC_EOD!AH83</f>
        <v>5.97</v>
      </c>
      <c r="M83">
        <f>TPDDL_EOD!AG83+TPDDL_EOD!AH83</f>
        <v>5</v>
      </c>
      <c r="N83">
        <f t="shared" si="6"/>
        <v>21.009999999999998</v>
      </c>
      <c r="O83" s="113">
        <f t="shared" si="7"/>
        <v>-9.9999999999980105E-3</v>
      </c>
      <c r="P83">
        <v>5.627320323655403</v>
      </c>
      <c r="Q83">
        <v>3.1984769157544033</v>
      </c>
      <c r="R83">
        <v>1.2094240837696335</v>
      </c>
      <c r="S83">
        <v>5.9671584959543074</v>
      </c>
      <c r="T83">
        <v>4.9976201808662548</v>
      </c>
      <c r="U83" s="115">
        <f t="shared" si="8"/>
        <v>21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21</v>
      </c>
      <c r="E84">
        <f>PPCL!P84</f>
        <v>0</v>
      </c>
      <c r="F84">
        <f t="shared" si="10"/>
        <v>205</v>
      </c>
      <c r="G84">
        <f t="shared" si="11"/>
        <v>21</v>
      </c>
      <c r="H84" s="113"/>
      <c r="I84">
        <f>BRPL_EOD!AG84+BRPL_EOD!AH84</f>
        <v>5.63</v>
      </c>
      <c r="J84">
        <f>BYPL_EOD!AG84+BYPL_EOD!AH84</f>
        <v>3.2</v>
      </c>
      <c r="K84">
        <f>MES_EOD!AG84+MES_EOD!AH84</f>
        <v>1.21</v>
      </c>
      <c r="L84">
        <f>NDMC_EOD!AG84+NDMC_EOD!AH84</f>
        <v>5.97</v>
      </c>
      <c r="M84">
        <f>TPDDL_EOD!AG84+TPDDL_EOD!AH84</f>
        <v>5</v>
      </c>
      <c r="N84">
        <f t="shared" si="6"/>
        <v>21.009999999999998</v>
      </c>
      <c r="O84" s="113">
        <f t="shared" si="7"/>
        <v>-9.9999999999980105E-3</v>
      </c>
      <c r="P84">
        <v>5.627320323655403</v>
      </c>
      <c r="Q84">
        <v>3.1984769157544033</v>
      </c>
      <c r="R84">
        <v>1.2094240837696335</v>
      </c>
      <c r="S84">
        <v>5.9671584959543074</v>
      </c>
      <c r="T84">
        <v>4.9976201808662548</v>
      </c>
      <c r="U84" s="115">
        <f t="shared" si="8"/>
        <v>21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21</v>
      </c>
      <c r="E85">
        <f>PPCL!P85</f>
        <v>0</v>
      </c>
      <c r="F85">
        <f t="shared" si="10"/>
        <v>205</v>
      </c>
      <c r="G85">
        <f t="shared" si="11"/>
        <v>21</v>
      </c>
      <c r="H85" s="113"/>
      <c r="I85">
        <f>BRPL_EOD!AG85+BRPL_EOD!AH85</f>
        <v>5.63</v>
      </c>
      <c r="J85">
        <f>BYPL_EOD!AG85+BYPL_EOD!AH85</f>
        <v>3.2</v>
      </c>
      <c r="K85">
        <f>MES_EOD!AG85+MES_EOD!AH85</f>
        <v>1.21</v>
      </c>
      <c r="L85">
        <f>NDMC_EOD!AG85+NDMC_EOD!AH85</f>
        <v>5.97</v>
      </c>
      <c r="M85">
        <f>TPDDL_EOD!AG85+TPDDL_EOD!AH85</f>
        <v>5</v>
      </c>
      <c r="N85">
        <f t="shared" si="6"/>
        <v>21.009999999999998</v>
      </c>
      <c r="O85" s="113">
        <f t="shared" si="7"/>
        <v>-9.9999999999980105E-3</v>
      </c>
      <c r="P85">
        <v>5.627320323655403</v>
      </c>
      <c r="Q85">
        <v>3.1984769157544033</v>
      </c>
      <c r="R85">
        <v>1.2094240837696335</v>
      </c>
      <c r="S85">
        <v>5.9671584959543074</v>
      </c>
      <c r="T85">
        <v>4.9976201808662548</v>
      </c>
      <c r="U85" s="115">
        <f t="shared" si="8"/>
        <v>21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21</v>
      </c>
      <c r="E86">
        <f>PPCL!P86</f>
        <v>0</v>
      </c>
      <c r="F86">
        <f t="shared" si="10"/>
        <v>205</v>
      </c>
      <c r="G86">
        <f t="shared" si="11"/>
        <v>21</v>
      </c>
      <c r="H86" s="113"/>
      <c r="I86">
        <f>BRPL_EOD!AG86+BRPL_EOD!AH86</f>
        <v>5.63</v>
      </c>
      <c r="J86">
        <f>BYPL_EOD!AG86+BYPL_EOD!AH86</f>
        <v>3.2</v>
      </c>
      <c r="K86">
        <f>MES_EOD!AG86+MES_EOD!AH86</f>
        <v>1.21</v>
      </c>
      <c r="L86">
        <f>NDMC_EOD!AG86+NDMC_EOD!AH86</f>
        <v>5.97</v>
      </c>
      <c r="M86">
        <f>TPDDL_EOD!AG86+TPDDL_EOD!AH86</f>
        <v>5</v>
      </c>
      <c r="N86">
        <f t="shared" si="6"/>
        <v>21.009999999999998</v>
      </c>
      <c r="O86" s="113">
        <f t="shared" si="7"/>
        <v>-9.9999999999980105E-3</v>
      </c>
      <c r="P86">
        <v>5.627320323655403</v>
      </c>
      <c r="Q86">
        <v>3.1984769157544033</v>
      </c>
      <c r="R86">
        <v>1.2094240837696335</v>
      </c>
      <c r="S86">
        <v>5.9671584959543074</v>
      </c>
      <c r="T86">
        <v>4.9976201808662548</v>
      </c>
      <c r="U86" s="115">
        <f t="shared" si="8"/>
        <v>21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23</v>
      </c>
      <c r="E87">
        <f>PPCL!P87</f>
        <v>0</v>
      </c>
      <c r="F87">
        <f t="shared" si="10"/>
        <v>205</v>
      </c>
      <c r="G87">
        <f t="shared" si="11"/>
        <v>23</v>
      </c>
      <c r="H87" s="113"/>
      <c r="I87">
        <f>BRPL_EOD!AG87+BRPL_EOD!AH87</f>
        <v>6.33</v>
      </c>
      <c r="J87">
        <f>BYPL_EOD!AG87+BYPL_EOD!AH87</f>
        <v>3.6</v>
      </c>
      <c r="K87">
        <f>MES_EOD!AG87+MES_EOD!AH87</f>
        <v>1.36</v>
      </c>
      <c r="L87">
        <f>NDMC_EOD!AG87+NDMC_EOD!AH87</f>
        <v>6.72</v>
      </c>
      <c r="M87">
        <f>TPDDL_EOD!AG87+TPDDL_EOD!AH87</f>
        <v>5</v>
      </c>
      <c r="N87">
        <f t="shared" si="6"/>
        <v>23.009999999999998</v>
      </c>
      <c r="O87" s="113">
        <f t="shared" si="7"/>
        <v>-9.9999999999980105E-3</v>
      </c>
      <c r="P87">
        <v>6.3272490221642768</v>
      </c>
      <c r="Q87">
        <v>3.598435462842243</v>
      </c>
      <c r="R87">
        <v>1.3594089526292918</v>
      </c>
      <c r="S87">
        <v>6.7170795306388529</v>
      </c>
      <c r="T87">
        <v>4.997827031725337</v>
      </c>
      <c r="U87" s="115">
        <f t="shared" si="8"/>
        <v>23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23</v>
      </c>
      <c r="E88">
        <f>PPCL!P88</f>
        <v>0</v>
      </c>
      <c r="F88">
        <f t="shared" si="10"/>
        <v>205</v>
      </c>
      <c r="G88">
        <f t="shared" si="11"/>
        <v>23</v>
      </c>
      <c r="H88" s="113"/>
      <c r="I88">
        <f>BRPL_EOD!AG88+BRPL_EOD!AH88</f>
        <v>6.33</v>
      </c>
      <c r="J88">
        <f>BYPL_EOD!AG88+BYPL_EOD!AH88</f>
        <v>3.6</v>
      </c>
      <c r="K88">
        <f>MES_EOD!AG88+MES_EOD!AH88</f>
        <v>1.36</v>
      </c>
      <c r="L88">
        <f>NDMC_EOD!AG88+NDMC_EOD!AH88</f>
        <v>6.72</v>
      </c>
      <c r="M88">
        <f>TPDDL_EOD!AG88+TPDDL_EOD!AH88</f>
        <v>5</v>
      </c>
      <c r="N88">
        <f t="shared" si="6"/>
        <v>23.009999999999998</v>
      </c>
      <c r="O88" s="113">
        <f t="shared" si="7"/>
        <v>-9.9999999999980105E-3</v>
      </c>
      <c r="P88">
        <v>6.3272490221642768</v>
      </c>
      <c r="Q88">
        <v>3.598435462842243</v>
      </c>
      <c r="R88">
        <v>1.3594089526292918</v>
      </c>
      <c r="S88">
        <v>6.7170795306388529</v>
      </c>
      <c r="T88">
        <v>4.997827031725337</v>
      </c>
      <c r="U88" s="115">
        <f t="shared" si="8"/>
        <v>23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23</v>
      </c>
      <c r="E89">
        <f>PPCL!P89</f>
        <v>0</v>
      </c>
      <c r="F89">
        <f t="shared" si="10"/>
        <v>205</v>
      </c>
      <c r="G89">
        <f t="shared" si="11"/>
        <v>23</v>
      </c>
      <c r="H89" s="113"/>
      <c r="I89">
        <f>BRPL_EOD!AG89+BRPL_EOD!AH89</f>
        <v>6.33</v>
      </c>
      <c r="J89">
        <f>BYPL_EOD!AG89+BYPL_EOD!AH89</f>
        <v>3.6</v>
      </c>
      <c r="K89">
        <f>MES_EOD!AG89+MES_EOD!AH89</f>
        <v>1.36</v>
      </c>
      <c r="L89">
        <f>NDMC_EOD!AG89+NDMC_EOD!AH89</f>
        <v>6.72</v>
      </c>
      <c r="M89">
        <f>TPDDL_EOD!AG89+TPDDL_EOD!AH89</f>
        <v>5</v>
      </c>
      <c r="N89">
        <f t="shared" si="6"/>
        <v>23.009999999999998</v>
      </c>
      <c r="O89" s="113">
        <f t="shared" si="7"/>
        <v>-9.9999999999980105E-3</v>
      </c>
      <c r="P89">
        <v>6.3272490221642768</v>
      </c>
      <c r="Q89">
        <v>3.598435462842243</v>
      </c>
      <c r="R89">
        <v>1.3594089526292918</v>
      </c>
      <c r="S89">
        <v>6.7170795306388529</v>
      </c>
      <c r="T89">
        <v>4.997827031725337</v>
      </c>
      <c r="U89" s="115">
        <f t="shared" si="8"/>
        <v>23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23</v>
      </c>
      <c r="E90">
        <f>PPCL!P90</f>
        <v>0</v>
      </c>
      <c r="F90">
        <f t="shared" si="10"/>
        <v>205</v>
      </c>
      <c r="G90">
        <f t="shared" si="11"/>
        <v>23</v>
      </c>
      <c r="H90" s="113"/>
      <c r="I90">
        <f>BRPL_EOD!AG90+BRPL_EOD!AH90</f>
        <v>6.33</v>
      </c>
      <c r="J90">
        <f>BYPL_EOD!AG90+BYPL_EOD!AH90</f>
        <v>3.6</v>
      </c>
      <c r="K90">
        <f>MES_EOD!AG90+MES_EOD!AH90</f>
        <v>1.36</v>
      </c>
      <c r="L90">
        <f>NDMC_EOD!AG90+NDMC_EOD!AH90</f>
        <v>6.72</v>
      </c>
      <c r="M90">
        <f>TPDDL_EOD!AG90+TPDDL_EOD!AH90</f>
        <v>5</v>
      </c>
      <c r="N90">
        <f t="shared" si="6"/>
        <v>23.009999999999998</v>
      </c>
      <c r="O90" s="113">
        <f t="shared" si="7"/>
        <v>-9.9999999999980105E-3</v>
      </c>
      <c r="P90">
        <v>6.3272490221642768</v>
      </c>
      <c r="Q90">
        <v>3.598435462842243</v>
      </c>
      <c r="R90">
        <v>1.3594089526292918</v>
      </c>
      <c r="S90">
        <v>6.7170795306388529</v>
      </c>
      <c r="T90">
        <v>4.997827031725337</v>
      </c>
      <c r="U90" s="115">
        <f t="shared" si="8"/>
        <v>23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23</v>
      </c>
      <c r="E91">
        <f>PPCL!P91</f>
        <v>0</v>
      </c>
      <c r="F91">
        <f t="shared" si="10"/>
        <v>205</v>
      </c>
      <c r="G91">
        <f t="shared" si="11"/>
        <v>23</v>
      </c>
      <c r="H91" s="113"/>
      <c r="I91">
        <f>BRPL_EOD!AG91+BRPL_EOD!AH91</f>
        <v>6.33</v>
      </c>
      <c r="J91">
        <f>BYPL_EOD!AG91+BYPL_EOD!AH91</f>
        <v>3.6</v>
      </c>
      <c r="K91">
        <f>MES_EOD!AG91+MES_EOD!AH91</f>
        <v>1.36</v>
      </c>
      <c r="L91">
        <f>NDMC_EOD!AG91+NDMC_EOD!AH91</f>
        <v>6.72</v>
      </c>
      <c r="M91">
        <f>TPDDL_EOD!AG91+TPDDL_EOD!AH91</f>
        <v>5</v>
      </c>
      <c r="N91">
        <f t="shared" si="6"/>
        <v>23.009999999999998</v>
      </c>
      <c r="O91" s="113">
        <f t="shared" si="7"/>
        <v>-9.9999999999980105E-3</v>
      </c>
      <c r="P91">
        <v>6.3272490221642768</v>
      </c>
      <c r="Q91">
        <v>3.598435462842243</v>
      </c>
      <c r="R91">
        <v>1.3594089526292918</v>
      </c>
      <c r="S91">
        <v>6.7170795306388529</v>
      </c>
      <c r="T91">
        <v>4.997827031725337</v>
      </c>
      <c r="U91" s="115">
        <f t="shared" si="8"/>
        <v>23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23</v>
      </c>
      <c r="E92">
        <f>PPCL!P92</f>
        <v>0</v>
      </c>
      <c r="F92">
        <f t="shared" si="10"/>
        <v>205</v>
      </c>
      <c r="G92">
        <f t="shared" si="11"/>
        <v>23</v>
      </c>
      <c r="H92" s="113"/>
      <c r="I92">
        <f>BRPL_EOD!AG92+BRPL_EOD!AH92</f>
        <v>6.33</v>
      </c>
      <c r="J92">
        <f>BYPL_EOD!AG92+BYPL_EOD!AH92</f>
        <v>3.6</v>
      </c>
      <c r="K92">
        <f>MES_EOD!AG92+MES_EOD!AH92</f>
        <v>1.36</v>
      </c>
      <c r="L92">
        <f>NDMC_EOD!AG92+NDMC_EOD!AH92</f>
        <v>6.72</v>
      </c>
      <c r="M92">
        <f>TPDDL_EOD!AG92+TPDDL_EOD!AH92</f>
        <v>5</v>
      </c>
      <c r="N92">
        <f t="shared" si="6"/>
        <v>23.009999999999998</v>
      </c>
      <c r="O92" s="113">
        <f t="shared" si="7"/>
        <v>-9.9999999999980105E-3</v>
      </c>
      <c r="P92">
        <v>6.3272490221642768</v>
      </c>
      <c r="Q92">
        <v>3.598435462842243</v>
      </c>
      <c r="R92">
        <v>1.3594089526292918</v>
      </c>
      <c r="S92">
        <v>6.7170795306388529</v>
      </c>
      <c r="T92">
        <v>4.997827031725337</v>
      </c>
      <c r="U92" s="115">
        <f t="shared" si="8"/>
        <v>23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23</v>
      </c>
      <c r="E93">
        <f>PPCL!P93</f>
        <v>0</v>
      </c>
      <c r="F93">
        <f t="shared" si="10"/>
        <v>205</v>
      </c>
      <c r="G93">
        <f t="shared" si="11"/>
        <v>23</v>
      </c>
      <c r="H93" s="113"/>
      <c r="I93">
        <f>BRPL_EOD!AG93+BRPL_EOD!AH93</f>
        <v>6.33</v>
      </c>
      <c r="J93">
        <f>BYPL_EOD!AG93+BYPL_EOD!AH93</f>
        <v>3.6</v>
      </c>
      <c r="K93">
        <f>MES_EOD!AG93+MES_EOD!AH93</f>
        <v>1.36</v>
      </c>
      <c r="L93">
        <f>NDMC_EOD!AG93+NDMC_EOD!AH93</f>
        <v>6.72</v>
      </c>
      <c r="M93">
        <f>TPDDL_EOD!AG93+TPDDL_EOD!AH93</f>
        <v>5</v>
      </c>
      <c r="N93">
        <f t="shared" si="6"/>
        <v>23.009999999999998</v>
      </c>
      <c r="O93" s="113">
        <f t="shared" si="7"/>
        <v>-9.9999999999980105E-3</v>
      </c>
      <c r="P93">
        <v>6.3272490221642768</v>
      </c>
      <c r="Q93">
        <v>3.598435462842243</v>
      </c>
      <c r="R93">
        <v>1.3594089526292918</v>
      </c>
      <c r="S93">
        <v>6.7170795306388529</v>
      </c>
      <c r="T93">
        <v>4.997827031725337</v>
      </c>
      <c r="U93" s="115">
        <f t="shared" si="8"/>
        <v>23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23</v>
      </c>
      <c r="E94">
        <f>PPCL!P94</f>
        <v>0</v>
      </c>
      <c r="F94">
        <f t="shared" si="10"/>
        <v>205</v>
      </c>
      <c r="G94">
        <f t="shared" si="11"/>
        <v>23</v>
      </c>
      <c r="H94" s="113"/>
      <c r="I94">
        <f>BRPL_EOD!AG94+BRPL_EOD!AH94</f>
        <v>6.33</v>
      </c>
      <c r="J94">
        <f>BYPL_EOD!AG94+BYPL_EOD!AH94</f>
        <v>3.6</v>
      </c>
      <c r="K94">
        <f>MES_EOD!AG94+MES_EOD!AH94</f>
        <v>1.36</v>
      </c>
      <c r="L94">
        <f>NDMC_EOD!AG94+NDMC_EOD!AH94</f>
        <v>6.72</v>
      </c>
      <c r="M94">
        <f>TPDDL_EOD!AG94+TPDDL_EOD!AH94</f>
        <v>5</v>
      </c>
      <c r="N94">
        <f t="shared" si="6"/>
        <v>23.009999999999998</v>
      </c>
      <c r="O94" s="113">
        <f t="shared" si="7"/>
        <v>-9.9999999999980105E-3</v>
      </c>
      <c r="P94">
        <v>6.3272490221642768</v>
      </c>
      <c r="Q94">
        <v>3.598435462842243</v>
      </c>
      <c r="R94">
        <v>1.3594089526292918</v>
      </c>
      <c r="S94">
        <v>6.7170795306388529</v>
      </c>
      <c r="T94">
        <v>4.997827031725337</v>
      </c>
      <c r="U94" s="115">
        <f t="shared" si="8"/>
        <v>23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23</v>
      </c>
      <c r="E95">
        <f>PPCL!P95</f>
        <v>0</v>
      </c>
      <c r="F95">
        <f t="shared" si="10"/>
        <v>205</v>
      </c>
      <c r="G95">
        <f t="shared" si="11"/>
        <v>23</v>
      </c>
      <c r="H95" s="113"/>
      <c r="I95">
        <f>BRPL_EOD!AG95+BRPL_EOD!AH95</f>
        <v>6.33</v>
      </c>
      <c r="J95">
        <f>BYPL_EOD!AG95+BYPL_EOD!AH95</f>
        <v>3.6</v>
      </c>
      <c r="K95">
        <f>MES_EOD!AG95+MES_EOD!AH95</f>
        <v>1.36</v>
      </c>
      <c r="L95">
        <f>NDMC_EOD!AG95+NDMC_EOD!AH95</f>
        <v>6.72</v>
      </c>
      <c r="M95">
        <f>TPDDL_EOD!AG95+TPDDL_EOD!AH95</f>
        <v>5</v>
      </c>
      <c r="N95">
        <f t="shared" si="6"/>
        <v>23.009999999999998</v>
      </c>
      <c r="O95" s="113">
        <f t="shared" si="7"/>
        <v>-9.9999999999980105E-3</v>
      </c>
      <c r="P95">
        <v>6.3272490221642768</v>
      </c>
      <c r="Q95">
        <v>3.598435462842243</v>
      </c>
      <c r="R95">
        <v>1.3594089526292918</v>
      </c>
      <c r="S95">
        <v>6.7170795306388529</v>
      </c>
      <c r="T95">
        <v>4.997827031725337</v>
      </c>
      <c r="U95" s="115">
        <f t="shared" si="8"/>
        <v>23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23</v>
      </c>
      <c r="E96">
        <f>PPCL!P96</f>
        <v>0</v>
      </c>
      <c r="F96">
        <f t="shared" si="10"/>
        <v>205</v>
      </c>
      <c r="G96">
        <f t="shared" si="11"/>
        <v>23</v>
      </c>
      <c r="H96" s="113"/>
      <c r="I96">
        <f>BRPL_EOD!AG96+BRPL_EOD!AH96</f>
        <v>6.33</v>
      </c>
      <c r="J96">
        <f>BYPL_EOD!AG96+BYPL_EOD!AH96</f>
        <v>3.6</v>
      </c>
      <c r="K96">
        <f>MES_EOD!AG96+MES_EOD!AH96</f>
        <v>1.36</v>
      </c>
      <c r="L96">
        <f>NDMC_EOD!AG96+NDMC_EOD!AH96</f>
        <v>6.72</v>
      </c>
      <c r="M96">
        <f>TPDDL_EOD!AG96+TPDDL_EOD!AH96</f>
        <v>5</v>
      </c>
      <c r="N96">
        <f t="shared" si="6"/>
        <v>23.009999999999998</v>
      </c>
      <c r="O96" s="113">
        <f t="shared" si="7"/>
        <v>-9.9999999999980105E-3</v>
      </c>
      <c r="P96">
        <v>6.3272490221642768</v>
      </c>
      <c r="Q96">
        <v>3.598435462842243</v>
      </c>
      <c r="R96">
        <v>1.3594089526292918</v>
      </c>
      <c r="S96">
        <v>6.7170795306388529</v>
      </c>
      <c r="T96">
        <v>4.997827031725337</v>
      </c>
      <c r="U96" s="115">
        <f t="shared" si="8"/>
        <v>23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23</v>
      </c>
      <c r="E97">
        <f>PPCL!P97</f>
        <v>0</v>
      </c>
      <c r="F97">
        <f t="shared" si="10"/>
        <v>205</v>
      </c>
      <c r="G97">
        <f t="shared" si="11"/>
        <v>23</v>
      </c>
      <c r="H97" s="113"/>
      <c r="I97">
        <f>BRPL_EOD!AG97+BRPL_EOD!AH97</f>
        <v>6.33</v>
      </c>
      <c r="J97">
        <f>BYPL_EOD!AG97+BYPL_EOD!AH97</f>
        <v>3.6</v>
      </c>
      <c r="K97">
        <f>MES_EOD!AG97+MES_EOD!AH97</f>
        <v>1.36</v>
      </c>
      <c r="L97">
        <f>NDMC_EOD!AG97+NDMC_EOD!AH97</f>
        <v>6.72</v>
      </c>
      <c r="M97">
        <f>TPDDL_EOD!AG97+TPDDL_EOD!AH97</f>
        <v>5</v>
      </c>
      <c r="N97">
        <f t="shared" si="6"/>
        <v>23.009999999999998</v>
      </c>
      <c r="O97" s="113">
        <f t="shared" si="7"/>
        <v>-9.9999999999980105E-3</v>
      </c>
      <c r="P97">
        <v>6.3272490221642768</v>
      </c>
      <c r="Q97">
        <v>3.598435462842243</v>
      </c>
      <c r="R97">
        <v>1.3594089526292918</v>
      </c>
      <c r="S97">
        <v>6.7170795306388529</v>
      </c>
      <c r="T97">
        <v>4.997827031725337</v>
      </c>
      <c r="U97" s="115">
        <f t="shared" si="8"/>
        <v>23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23</v>
      </c>
      <c r="E98">
        <f>PPCL!P98</f>
        <v>0</v>
      </c>
      <c r="F98">
        <f t="shared" si="10"/>
        <v>205</v>
      </c>
      <c r="G98">
        <f t="shared" si="11"/>
        <v>23</v>
      </c>
      <c r="H98" s="113"/>
      <c r="I98">
        <f>BRPL_EOD!AG98+BRPL_EOD!AH98</f>
        <v>6.33</v>
      </c>
      <c r="J98">
        <f>BYPL_EOD!AG98+BYPL_EOD!AH98</f>
        <v>3.6</v>
      </c>
      <c r="K98">
        <f>MES_EOD!AG98+MES_EOD!AH98</f>
        <v>1.36</v>
      </c>
      <c r="L98">
        <f>NDMC_EOD!AG98+NDMC_EOD!AH98</f>
        <v>6.72</v>
      </c>
      <c r="M98">
        <f>TPDDL_EOD!AG98+TPDDL_EOD!AH98</f>
        <v>5</v>
      </c>
      <c r="N98">
        <f t="shared" si="6"/>
        <v>23.009999999999998</v>
      </c>
      <c r="O98" s="113">
        <f t="shared" si="7"/>
        <v>-9.9999999999980105E-3</v>
      </c>
      <c r="P98">
        <v>6.3272490221642768</v>
      </c>
      <c r="Q98">
        <v>3.598435462842243</v>
      </c>
      <c r="R98">
        <v>1.3594089526292918</v>
      </c>
      <c r="S98">
        <v>6.7170795306388529</v>
      </c>
      <c r="T98">
        <v>4.997827031725337</v>
      </c>
      <c r="U98" s="115">
        <f t="shared" si="8"/>
        <v>23</v>
      </c>
      <c r="V98" s="113">
        <f t="shared" si="9"/>
        <v>0</v>
      </c>
    </row>
    <row r="99" spans="1:22">
      <c r="A99" s="115" t="s">
        <v>324</v>
      </c>
      <c r="B99" s="115">
        <f>SUM(B3:B98)/4000</f>
        <v>6.4512499999999999</v>
      </c>
      <c r="C99" s="115">
        <f t="shared" ref="C99:U99" si="12">SUM(C3:C98)/4000</f>
        <v>0</v>
      </c>
      <c r="D99" s="115">
        <f t="shared" si="12"/>
        <v>2.0882499999999999</v>
      </c>
      <c r="E99" s="115">
        <f t="shared" si="12"/>
        <v>0</v>
      </c>
      <c r="F99" s="115">
        <f t="shared" si="12"/>
        <v>6.4512499999999999</v>
      </c>
      <c r="G99" s="115">
        <f t="shared" si="12"/>
        <v>2.0882499999999999</v>
      </c>
      <c r="H99" s="115"/>
      <c r="I99" s="115">
        <f t="shared" si="12"/>
        <v>0.58242000000000016</v>
      </c>
      <c r="J99" s="115">
        <f t="shared" si="12"/>
        <v>0.3308824999999998</v>
      </c>
      <c r="K99" s="115">
        <f t="shared" si="12"/>
        <v>0.12476750000000005</v>
      </c>
      <c r="L99" s="115">
        <f t="shared" si="12"/>
        <v>0.6182649999999984</v>
      </c>
      <c r="M99" s="115">
        <f t="shared" si="12"/>
        <v>0.43198249999999999</v>
      </c>
      <c r="N99" s="115">
        <f t="shared" si="12"/>
        <v>2.0883175000000014</v>
      </c>
      <c r="O99" s="115">
        <f t="shared" si="12"/>
        <v>-6.7499999999999012E-5</v>
      </c>
      <c r="P99" s="115">
        <f t="shared" si="12"/>
        <v>0.58240195520799498</v>
      </c>
      <c r="Q99" s="115">
        <f t="shared" si="12"/>
        <v>0.3308722393538589</v>
      </c>
      <c r="R99" s="115">
        <f t="shared" si="12"/>
        <v>0.12476361861442231</v>
      </c>
      <c r="S99" s="115">
        <f t="shared" si="12"/>
        <v>0.61824585985328695</v>
      </c>
      <c r="T99" s="115">
        <f t="shared" si="12"/>
        <v>0.43196632697043719</v>
      </c>
      <c r="U99" s="115">
        <f t="shared" si="12"/>
        <v>2.0882499999999999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15.05</v>
      </c>
      <c r="J3">
        <f>BYPL_EOD!AA3+BYPL_EOD!AB3</f>
        <v>8.24</v>
      </c>
      <c r="K3">
        <f>MES_EOD!AA3+MES_EOD!AB3</f>
        <v>0</v>
      </c>
      <c r="L3">
        <f>NDMC_EOD!AA3+NDMC_EOD!AB3</f>
        <v>2.08</v>
      </c>
      <c r="M3">
        <f>TPDDL_EOD!AA3+TPDDL_EOD!AB3</f>
        <v>10.75</v>
      </c>
      <c r="N3">
        <f t="shared" ref="N3:N66" si="0">SUM(I3:M3)</f>
        <v>36.119999999999997</v>
      </c>
      <c r="O3" s="113">
        <f t="shared" ref="O3:O66" si="1">G3-N3</f>
        <v>0.48000000000000398</v>
      </c>
      <c r="P3">
        <v>15.250000000000002</v>
      </c>
      <c r="Q3">
        <v>8.3495016611295689</v>
      </c>
      <c r="R3">
        <v>0</v>
      </c>
      <c r="S3">
        <v>2.1076411960132893</v>
      </c>
      <c r="T3">
        <v>10.892857142857144</v>
      </c>
      <c r="U3" s="115">
        <f t="shared" ref="U3:U66" si="2">SUM(P3:T3)</f>
        <v>36.600000000000009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15.05</v>
      </c>
      <c r="J4">
        <f>BYPL_EOD!AA4+BYPL_EOD!AB4</f>
        <v>8.24</v>
      </c>
      <c r="K4">
        <f>MES_EOD!AA4+MES_EOD!AB4</f>
        <v>0</v>
      </c>
      <c r="L4">
        <f>NDMC_EOD!AA4+NDMC_EOD!AB4</f>
        <v>2.08</v>
      </c>
      <c r="M4">
        <f>TPDDL_EOD!AA4+TPDDL_EOD!AB4</f>
        <v>10.75</v>
      </c>
      <c r="N4">
        <f t="shared" si="0"/>
        <v>36.119999999999997</v>
      </c>
      <c r="O4" s="113">
        <f t="shared" si="1"/>
        <v>0.48000000000000398</v>
      </c>
      <c r="P4">
        <v>15.250000000000002</v>
      </c>
      <c r="Q4">
        <v>8.3495016611295689</v>
      </c>
      <c r="R4">
        <v>0</v>
      </c>
      <c r="S4">
        <v>2.1076411960132893</v>
      </c>
      <c r="T4">
        <v>10.892857142857144</v>
      </c>
      <c r="U4" s="115">
        <f t="shared" si="2"/>
        <v>36.600000000000009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15.05</v>
      </c>
      <c r="J5">
        <f>BYPL_EOD!AA5+BYPL_EOD!AB5</f>
        <v>8.24</v>
      </c>
      <c r="K5">
        <f>MES_EOD!AA5+MES_EOD!AB5</f>
        <v>0</v>
      </c>
      <c r="L5">
        <f>NDMC_EOD!AA5+NDMC_EOD!AB5</f>
        <v>2.08</v>
      </c>
      <c r="M5">
        <f>TPDDL_EOD!AA5+TPDDL_EOD!AB5</f>
        <v>10.75</v>
      </c>
      <c r="N5">
        <f t="shared" si="0"/>
        <v>36.119999999999997</v>
      </c>
      <c r="O5" s="113">
        <f t="shared" si="1"/>
        <v>0.48000000000000398</v>
      </c>
      <c r="P5">
        <v>15.250000000000002</v>
      </c>
      <c r="Q5">
        <v>8.3495016611295689</v>
      </c>
      <c r="R5">
        <v>0</v>
      </c>
      <c r="S5">
        <v>2.1076411960132893</v>
      </c>
      <c r="T5">
        <v>10.892857142857144</v>
      </c>
      <c r="U5" s="115">
        <f t="shared" si="2"/>
        <v>36.600000000000009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15.05</v>
      </c>
      <c r="J6">
        <f>BYPL_EOD!AA6+BYPL_EOD!AB6</f>
        <v>8.24</v>
      </c>
      <c r="K6">
        <f>MES_EOD!AA6+MES_EOD!AB6</f>
        <v>0</v>
      </c>
      <c r="L6">
        <f>NDMC_EOD!AA6+NDMC_EOD!AB6</f>
        <v>2.08</v>
      </c>
      <c r="M6">
        <f>TPDDL_EOD!AA6+TPDDL_EOD!AB6</f>
        <v>10.75</v>
      </c>
      <c r="N6">
        <f t="shared" si="0"/>
        <v>36.119999999999997</v>
      </c>
      <c r="O6" s="113">
        <f t="shared" si="1"/>
        <v>0.48000000000000398</v>
      </c>
      <c r="P6">
        <v>15.250000000000002</v>
      </c>
      <c r="Q6">
        <v>8.3495016611295689</v>
      </c>
      <c r="R6">
        <v>0</v>
      </c>
      <c r="S6">
        <v>2.1076411960132893</v>
      </c>
      <c r="T6">
        <v>10.892857142857144</v>
      </c>
      <c r="U6" s="115">
        <f t="shared" si="2"/>
        <v>36.600000000000009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15.05</v>
      </c>
      <c r="J7">
        <f>BYPL_EOD!AA7+BYPL_EOD!AB7</f>
        <v>8.24</v>
      </c>
      <c r="K7">
        <f>MES_EOD!AA7+MES_EOD!AB7</f>
        <v>0</v>
      </c>
      <c r="L7">
        <f>NDMC_EOD!AA7+NDMC_EOD!AB7</f>
        <v>2.08</v>
      </c>
      <c r="M7">
        <f>TPDDL_EOD!AA7+TPDDL_EOD!AB7</f>
        <v>10.75</v>
      </c>
      <c r="N7">
        <f t="shared" si="0"/>
        <v>36.119999999999997</v>
      </c>
      <c r="O7" s="113">
        <f t="shared" si="1"/>
        <v>0.48000000000000398</v>
      </c>
      <c r="P7">
        <v>15.250000000000002</v>
      </c>
      <c r="Q7">
        <v>8.3495016611295689</v>
      </c>
      <c r="R7">
        <v>0</v>
      </c>
      <c r="S7">
        <v>2.1076411960132893</v>
      </c>
      <c r="T7">
        <v>10.892857142857144</v>
      </c>
      <c r="U7" s="115">
        <f t="shared" si="2"/>
        <v>36.600000000000009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15.05</v>
      </c>
      <c r="J8">
        <f>BYPL_EOD!AA8+BYPL_EOD!AB8</f>
        <v>8.24</v>
      </c>
      <c r="K8">
        <f>MES_EOD!AA8+MES_EOD!AB8</f>
        <v>0</v>
      </c>
      <c r="L8">
        <f>NDMC_EOD!AA8+NDMC_EOD!AB8</f>
        <v>2.08</v>
      </c>
      <c r="M8">
        <f>TPDDL_EOD!AA8+TPDDL_EOD!AB8</f>
        <v>10.75</v>
      </c>
      <c r="N8">
        <f t="shared" si="0"/>
        <v>36.119999999999997</v>
      </c>
      <c r="O8" s="113">
        <f t="shared" si="1"/>
        <v>0.48000000000000398</v>
      </c>
      <c r="P8">
        <v>15.250000000000002</v>
      </c>
      <c r="Q8">
        <v>8.3495016611295689</v>
      </c>
      <c r="R8">
        <v>0</v>
      </c>
      <c r="S8">
        <v>2.1076411960132893</v>
      </c>
      <c r="T8">
        <v>10.892857142857144</v>
      </c>
      <c r="U8" s="115">
        <f t="shared" si="2"/>
        <v>36.600000000000009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15.05</v>
      </c>
      <c r="J9">
        <f>BYPL_EOD!AA9+BYPL_EOD!AB9</f>
        <v>8.24</v>
      </c>
      <c r="K9">
        <f>MES_EOD!AA9+MES_EOD!AB9</f>
        <v>0</v>
      </c>
      <c r="L9">
        <f>NDMC_EOD!AA9+NDMC_EOD!AB9</f>
        <v>2.08</v>
      </c>
      <c r="M9">
        <f>TPDDL_EOD!AA9+TPDDL_EOD!AB9</f>
        <v>10.75</v>
      </c>
      <c r="N9">
        <f t="shared" si="0"/>
        <v>36.119999999999997</v>
      </c>
      <c r="O9" s="113">
        <f t="shared" si="1"/>
        <v>0.48000000000000398</v>
      </c>
      <c r="P9">
        <v>15.250000000000002</v>
      </c>
      <c r="Q9">
        <v>8.3495016611295689</v>
      </c>
      <c r="R9">
        <v>0</v>
      </c>
      <c r="S9">
        <v>2.1076411960132893</v>
      </c>
      <c r="T9">
        <v>10.892857142857144</v>
      </c>
      <c r="U9" s="115">
        <f t="shared" si="2"/>
        <v>36.600000000000009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15.05</v>
      </c>
      <c r="J10">
        <f>BYPL_EOD!AA10+BYPL_EOD!AB10</f>
        <v>8.24</v>
      </c>
      <c r="K10">
        <f>MES_EOD!AA10+MES_EOD!AB10</f>
        <v>0</v>
      </c>
      <c r="L10">
        <f>NDMC_EOD!AA10+NDMC_EOD!AB10</f>
        <v>2.08</v>
      </c>
      <c r="M10">
        <f>TPDDL_EOD!AA10+TPDDL_EOD!AB10</f>
        <v>10.75</v>
      </c>
      <c r="N10">
        <f t="shared" si="0"/>
        <v>36.119999999999997</v>
      </c>
      <c r="O10" s="113">
        <f t="shared" si="1"/>
        <v>0.48000000000000398</v>
      </c>
      <c r="P10">
        <v>15.250000000000002</v>
      </c>
      <c r="Q10">
        <v>8.3495016611295689</v>
      </c>
      <c r="R10">
        <v>0</v>
      </c>
      <c r="S10">
        <v>2.1076411960132893</v>
      </c>
      <c r="T10">
        <v>10.892857142857144</v>
      </c>
      <c r="U10" s="115">
        <f t="shared" si="2"/>
        <v>36.600000000000009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15.05</v>
      </c>
      <c r="J11">
        <f>BYPL_EOD!AA11+BYPL_EOD!AB11</f>
        <v>8.24</v>
      </c>
      <c r="K11">
        <f>MES_EOD!AA11+MES_EOD!AB11</f>
        <v>0</v>
      </c>
      <c r="L11">
        <f>NDMC_EOD!AA11+NDMC_EOD!AB11</f>
        <v>2.08</v>
      </c>
      <c r="M11">
        <f>TPDDL_EOD!AA11+TPDDL_EOD!AB11</f>
        <v>10.75</v>
      </c>
      <c r="N11">
        <f t="shared" si="0"/>
        <v>36.119999999999997</v>
      </c>
      <c r="O11" s="113">
        <f t="shared" si="1"/>
        <v>0.48000000000000398</v>
      </c>
      <c r="P11">
        <v>15.250000000000002</v>
      </c>
      <c r="Q11">
        <v>8.3495016611295689</v>
      </c>
      <c r="R11">
        <v>0</v>
      </c>
      <c r="S11">
        <v>2.1076411960132893</v>
      </c>
      <c r="T11">
        <v>10.892857142857144</v>
      </c>
      <c r="U11" s="115">
        <f t="shared" si="2"/>
        <v>36.600000000000009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15.05</v>
      </c>
      <c r="J12">
        <f>BYPL_EOD!AA12+BYPL_EOD!AB12</f>
        <v>8.24</v>
      </c>
      <c r="K12">
        <f>MES_EOD!AA12+MES_EOD!AB12</f>
        <v>0</v>
      </c>
      <c r="L12">
        <f>NDMC_EOD!AA12+NDMC_EOD!AB12</f>
        <v>2.08</v>
      </c>
      <c r="M12">
        <f>TPDDL_EOD!AA12+TPDDL_EOD!AB12</f>
        <v>10.75</v>
      </c>
      <c r="N12">
        <f t="shared" si="0"/>
        <v>36.119999999999997</v>
      </c>
      <c r="O12" s="113">
        <f t="shared" si="1"/>
        <v>0.48000000000000398</v>
      </c>
      <c r="P12">
        <v>15.250000000000002</v>
      </c>
      <c r="Q12">
        <v>8.3495016611295689</v>
      </c>
      <c r="R12">
        <v>0</v>
      </c>
      <c r="S12">
        <v>2.1076411960132893</v>
      </c>
      <c r="T12">
        <v>10.892857142857144</v>
      </c>
      <c r="U12" s="115">
        <f t="shared" si="2"/>
        <v>36.600000000000009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15.05</v>
      </c>
      <c r="J13">
        <f>BYPL_EOD!AA13+BYPL_EOD!AB13</f>
        <v>8.24</v>
      </c>
      <c r="K13">
        <f>MES_EOD!AA13+MES_EOD!AB13</f>
        <v>0</v>
      </c>
      <c r="L13">
        <f>NDMC_EOD!AA13+NDMC_EOD!AB13</f>
        <v>2.08</v>
      </c>
      <c r="M13">
        <f>TPDDL_EOD!AA13+TPDDL_EOD!AB13</f>
        <v>10.75</v>
      </c>
      <c r="N13">
        <f t="shared" si="0"/>
        <v>36.119999999999997</v>
      </c>
      <c r="O13" s="113">
        <f t="shared" si="1"/>
        <v>0.48000000000000398</v>
      </c>
      <c r="P13">
        <v>15.250000000000002</v>
      </c>
      <c r="Q13">
        <v>8.3495016611295689</v>
      </c>
      <c r="R13">
        <v>0</v>
      </c>
      <c r="S13">
        <v>2.1076411960132893</v>
      </c>
      <c r="T13">
        <v>10.892857142857144</v>
      </c>
      <c r="U13" s="115">
        <f t="shared" si="2"/>
        <v>36.600000000000009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15.05</v>
      </c>
      <c r="J14">
        <f>BYPL_EOD!AA14+BYPL_EOD!AB14</f>
        <v>8.24</v>
      </c>
      <c r="K14">
        <f>MES_EOD!AA14+MES_EOD!AB14</f>
        <v>0</v>
      </c>
      <c r="L14">
        <f>NDMC_EOD!AA14+NDMC_EOD!AB14</f>
        <v>2.08</v>
      </c>
      <c r="M14">
        <f>TPDDL_EOD!AA14+TPDDL_EOD!AB14</f>
        <v>10.75</v>
      </c>
      <c r="N14">
        <f t="shared" si="0"/>
        <v>36.119999999999997</v>
      </c>
      <c r="O14" s="113">
        <f t="shared" si="1"/>
        <v>0.48000000000000398</v>
      </c>
      <c r="P14">
        <v>15.250000000000002</v>
      </c>
      <c r="Q14">
        <v>8.3495016611295689</v>
      </c>
      <c r="R14">
        <v>0</v>
      </c>
      <c r="S14">
        <v>2.1076411960132893</v>
      </c>
      <c r="T14">
        <v>10.892857142857144</v>
      </c>
      <c r="U14" s="115">
        <f t="shared" si="2"/>
        <v>36.600000000000009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15.05</v>
      </c>
      <c r="J15">
        <f>BYPL_EOD!AA15+BYPL_EOD!AB15</f>
        <v>8.24</v>
      </c>
      <c r="K15">
        <f>MES_EOD!AA15+MES_EOD!AB15</f>
        <v>0</v>
      </c>
      <c r="L15">
        <f>NDMC_EOD!AA15+NDMC_EOD!AB15</f>
        <v>2.08</v>
      </c>
      <c r="M15">
        <f>TPDDL_EOD!AA15+TPDDL_EOD!AB15</f>
        <v>10.75</v>
      </c>
      <c r="N15">
        <f t="shared" si="0"/>
        <v>36.119999999999997</v>
      </c>
      <c r="O15" s="113">
        <f t="shared" si="1"/>
        <v>0.48000000000000398</v>
      </c>
      <c r="P15">
        <v>15.250000000000002</v>
      </c>
      <c r="Q15">
        <v>8.3495016611295689</v>
      </c>
      <c r="R15">
        <v>0</v>
      </c>
      <c r="S15">
        <v>2.1076411960132893</v>
      </c>
      <c r="T15">
        <v>10.892857142857144</v>
      </c>
      <c r="U15" s="115">
        <f t="shared" si="2"/>
        <v>36.600000000000009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15.05</v>
      </c>
      <c r="J16">
        <f>BYPL_EOD!AA16+BYPL_EOD!AB16</f>
        <v>8.24</v>
      </c>
      <c r="K16">
        <f>MES_EOD!AA16+MES_EOD!AB16</f>
        <v>0</v>
      </c>
      <c r="L16">
        <f>NDMC_EOD!AA16+NDMC_EOD!AB16</f>
        <v>2.08</v>
      </c>
      <c r="M16">
        <f>TPDDL_EOD!AA16+TPDDL_EOD!AB16</f>
        <v>10.75</v>
      </c>
      <c r="N16">
        <f t="shared" si="0"/>
        <v>36.119999999999997</v>
      </c>
      <c r="O16" s="113">
        <f t="shared" si="1"/>
        <v>0.48000000000000398</v>
      </c>
      <c r="P16">
        <v>15.250000000000002</v>
      </c>
      <c r="Q16">
        <v>8.3495016611295689</v>
      </c>
      <c r="R16">
        <v>0</v>
      </c>
      <c r="S16">
        <v>2.1076411960132893</v>
      </c>
      <c r="T16">
        <v>10.892857142857144</v>
      </c>
      <c r="U16" s="115">
        <f t="shared" si="2"/>
        <v>36.600000000000009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15.05</v>
      </c>
      <c r="J17">
        <f>BYPL_EOD!AA17+BYPL_EOD!AB17</f>
        <v>8.24</v>
      </c>
      <c r="K17">
        <f>MES_EOD!AA17+MES_EOD!AB17</f>
        <v>0</v>
      </c>
      <c r="L17">
        <f>NDMC_EOD!AA17+NDMC_EOD!AB17</f>
        <v>2.08</v>
      </c>
      <c r="M17">
        <f>TPDDL_EOD!AA17+TPDDL_EOD!AB17</f>
        <v>10.75</v>
      </c>
      <c r="N17">
        <f t="shared" si="0"/>
        <v>36.119999999999997</v>
      </c>
      <c r="O17" s="113">
        <f t="shared" si="1"/>
        <v>0.48000000000000398</v>
      </c>
      <c r="P17">
        <v>15.250000000000002</v>
      </c>
      <c r="Q17">
        <v>8.3495016611295689</v>
      </c>
      <c r="R17">
        <v>0</v>
      </c>
      <c r="S17">
        <v>2.1076411960132893</v>
      </c>
      <c r="T17">
        <v>10.892857142857144</v>
      </c>
      <c r="U17" s="115">
        <f t="shared" si="2"/>
        <v>36.600000000000009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15.05</v>
      </c>
      <c r="J18">
        <f>BYPL_EOD!AA18+BYPL_EOD!AB18</f>
        <v>8.24</v>
      </c>
      <c r="K18">
        <f>MES_EOD!AA18+MES_EOD!AB18</f>
        <v>0</v>
      </c>
      <c r="L18">
        <f>NDMC_EOD!AA18+NDMC_EOD!AB18</f>
        <v>2.08</v>
      </c>
      <c r="M18">
        <f>TPDDL_EOD!AA18+TPDDL_EOD!AB18</f>
        <v>10.75</v>
      </c>
      <c r="N18">
        <f t="shared" si="0"/>
        <v>36.119999999999997</v>
      </c>
      <c r="O18" s="113">
        <f t="shared" si="1"/>
        <v>0.48000000000000398</v>
      </c>
      <c r="P18">
        <v>15.250000000000002</v>
      </c>
      <c r="Q18">
        <v>8.3495016611295689</v>
      </c>
      <c r="R18">
        <v>0</v>
      </c>
      <c r="S18">
        <v>2.1076411960132893</v>
      </c>
      <c r="T18">
        <v>10.892857142857144</v>
      </c>
      <c r="U18" s="115">
        <f t="shared" si="2"/>
        <v>36.600000000000009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15.05</v>
      </c>
      <c r="J19">
        <f>BYPL_EOD!AA19+BYPL_EOD!AB19</f>
        <v>8.24</v>
      </c>
      <c r="K19">
        <f>MES_EOD!AA19+MES_EOD!AB19</f>
        <v>0</v>
      </c>
      <c r="L19">
        <f>NDMC_EOD!AA19+NDMC_EOD!AB19</f>
        <v>2.08</v>
      </c>
      <c r="M19">
        <f>TPDDL_EOD!AA19+TPDDL_EOD!AB19</f>
        <v>10.75</v>
      </c>
      <c r="N19">
        <f t="shared" si="0"/>
        <v>36.119999999999997</v>
      </c>
      <c r="O19" s="113">
        <f t="shared" si="1"/>
        <v>0.48000000000000398</v>
      </c>
      <c r="P19">
        <v>15.250000000000002</v>
      </c>
      <c r="Q19">
        <v>8.3495016611295689</v>
      </c>
      <c r="R19">
        <v>0</v>
      </c>
      <c r="S19">
        <v>2.1076411960132893</v>
      </c>
      <c r="T19">
        <v>10.892857142857144</v>
      </c>
      <c r="U19" s="115">
        <f t="shared" si="2"/>
        <v>36.600000000000009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5">
        <f t="shared" si="2"/>
        <v>36.600000000000009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5">
        <f t="shared" si="2"/>
        <v>36.600000000000009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5">
        <f t="shared" si="2"/>
        <v>36.600000000000009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5">
        <f t="shared" si="2"/>
        <v>36.600000000000009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3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5">
        <f t="shared" si="2"/>
        <v>36.600000000000009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5">
        <f t="shared" si="2"/>
        <v>36.600000000000009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5">
        <f t="shared" si="2"/>
        <v>36.600000000000009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5">
        <f t="shared" si="2"/>
        <v>36.600000000000009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5">
        <f t="shared" si="2"/>
        <v>36.600000000000009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5">
        <f t="shared" si="2"/>
        <v>36.600000000000009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35.6</v>
      </c>
      <c r="E37">
        <f>GT!N37</f>
        <v>28</v>
      </c>
      <c r="F37">
        <f t="shared" si="4"/>
        <v>70</v>
      </c>
      <c r="G37">
        <f t="shared" si="5"/>
        <v>63.6</v>
      </c>
      <c r="H37" s="113"/>
      <c r="I37">
        <f>BRPL_EOD!AA37+BRPL_EOD!AB37</f>
        <v>27.3</v>
      </c>
      <c r="J37">
        <f>BYPL_EOD!AA37+BYPL_EOD!AB37</f>
        <v>12</v>
      </c>
      <c r="K37">
        <f>MES_EOD!AA37+MES_EOD!AB37</f>
        <v>3.87</v>
      </c>
      <c r="L37">
        <f>NDMC_EOD!AA37+NDMC_EOD!AB37</f>
        <v>5.85</v>
      </c>
      <c r="M37">
        <f>TPDDL_EOD!AA37+TPDDL_EOD!AB37</f>
        <v>14.469999999999999</v>
      </c>
      <c r="N37">
        <f t="shared" si="0"/>
        <v>63.489999999999995</v>
      </c>
      <c r="O37" s="113">
        <f t="shared" si="1"/>
        <v>0.11000000000000654</v>
      </c>
      <c r="P37">
        <v>27.349739164581646</v>
      </c>
      <c r="Q37">
        <v>12.026308256919707</v>
      </c>
      <c r="R37">
        <v>3.87</v>
      </c>
      <c r="S37">
        <v>5.85</v>
      </c>
      <c r="T37">
        <v>14.503952578498653</v>
      </c>
      <c r="U37" s="115">
        <f t="shared" si="2"/>
        <v>63.600000000000009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35.6</v>
      </c>
      <c r="E38">
        <f>GT!N38</f>
        <v>28</v>
      </c>
      <c r="F38">
        <f t="shared" si="4"/>
        <v>70</v>
      </c>
      <c r="G38">
        <f t="shared" si="5"/>
        <v>63.6</v>
      </c>
      <c r="H38" s="113"/>
      <c r="I38">
        <f>BRPL_EOD!AA38+BRPL_EOD!AB38</f>
        <v>27.3</v>
      </c>
      <c r="J38">
        <f>BYPL_EOD!AA38+BYPL_EOD!AB38</f>
        <v>12</v>
      </c>
      <c r="K38">
        <f>MES_EOD!AA38+MES_EOD!AB38</f>
        <v>3.87</v>
      </c>
      <c r="L38">
        <f>NDMC_EOD!AA38+NDMC_EOD!AB38</f>
        <v>5.85</v>
      </c>
      <c r="M38">
        <f>TPDDL_EOD!AA38+TPDDL_EOD!AB38</f>
        <v>14.469999999999999</v>
      </c>
      <c r="N38">
        <f t="shared" si="0"/>
        <v>63.489999999999995</v>
      </c>
      <c r="O38" s="113">
        <f t="shared" si="1"/>
        <v>0.11000000000000654</v>
      </c>
      <c r="P38">
        <v>27.349739164581646</v>
      </c>
      <c r="Q38">
        <v>12.026308256919707</v>
      </c>
      <c r="R38">
        <v>3.87</v>
      </c>
      <c r="S38">
        <v>5.85</v>
      </c>
      <c r="T38">
        <v>14.503952578498653</v>
      </c>
      <c r="U38" s="115">
        <f t="shared" si="2"/>
        <v>63.600000000000009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35.299999999999997</v>
      </c>
      <c r="E39">
        <f>GT!N39</f>
        <v>28</v>
      </c>
      <c r="F39">
        <f t="shared" si="4"/>
        <v>70</v>
      </c>
      <c r="G39">
        <f t="shared" si="5"/>
        <v>63.3</v>
      </c>
      <c r="H39" s="113"/>
      <c r="I39">
        <f>BRPL_EOD!AA39+BRPL_EOD!AB39</f>
        <v>27.3</v>
      </c>
      <c r="J39">
        <f>BYPL_EOD!AA39+BYPL_EOD!AB39</f>
        <v>12</v>
      </c>
      <c r="K39">
        <f>MES_EOD!AA39+MES_EOD!AB39</f>
        <v>3.87</v>
      </c>
      <c r="L39">
        <f>NDMC_EOD!AA39+NDMC_EOD!AB39</f>
        <v>5.85</v>
      </c>
      <c r="M39">
        <f>TPDDL_EOD!AA39+TPDDL_EOD!AB39</f>
        <v>14.469999999999999</v>
      </c>
      <c r="N39">
        <f t="shared" si="0"/>
        <v>63.489999999999995</v>
      </c>
      <c r="O39" s="113">
        <f t="shared" si="1"/>
        <v>-0.18999999999999773</v>
      </c>
      <c r="P39">
        <v>27.218302094818082</v>
      </c>
      <c r="Q39">
        <v>11.96408883288707</v>
      </c>
      <c r="R39">
        <v>3.8584186486060799</v>
      </c>
      <c r="S39">
        <v>5.832493306032446</v>
      </c>
      <c r="T39">
        <v>14.426697117656323</v>
      </c>
      <c r="U39" s="115">
        <f t="shared" si="2"/>
        <v>63.300000000000004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34.299999999999997</v>
      </c>
      <c r="E40">
        <f>GT!N40</f>
        <v>28</v>
      </c>
      <c r="F40">
        <f t="shared" si="4"/>
        <v>70</v>
      </c>
      <c r="G40">
        <f t="shared" si="5"/>
        <v>62.3</v>
      </c>
      <c r="H40" s="113"/>
      <c r="I40">
        <f>BRPL_EOD!AA40+BRPL_EOD!AB40</f>
        <v>26.79</v>
      </c>
      <c r="J40">
        <f>BYPL_EOD!AA40+BYPL_EOD!AB40</f>
        <v>11.870000000000001</v>
      </c>
      <c r="K40">
        <f>MES_EOD!AA40+MES_EOD!AB40</f>
        <v>3.87</v>
      </c>
      <c r="L40">
        <f>NDMC_EOD!AA40+NDMC_EOD!AB40</f>
        <v>5.85</v>
      </c>
      <c r="M40">
        <f>TPDDL_EOD!AA40+TPDDL_EOD!AB40</f>
        <v>14.11</v>
      </c>
      <c r="N40">
        <f t="shared" si="0"/>
        <v>62.489999999999995</v>
      </c>
      <c r="O40" s="113">
        <f t="shared" si="1"/>
        <v>-0.18999999999999773</v>
      </c>
      <c r="P40">
        <v>26.708545367258761</v>
      </c>
      <c r="Q40">
        <v>11.833909425508082</v>
      </c>
      <c r="R40">
        <v>3.858233317330773</v>
      </c>
      <c r="S40">
        <v>5.8322131541046565</v>
      </c>
      <c r="T40">
        <v>14.067098735797728</v>
      </c>
      <c r="U40" s="115">
        <f t="shared" si="2"/>
        <v>62.300000000000004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34.299999999999997</v>
      </c>
      <c r="E41">
        <f>GT!N41</f>
        <v>28</v>
      </c>
      <c r="F41">
        <f t="shared" si="4"/>
        <v>70</v>
      </c>
      <c r="G41">
        <f t="shared" si="5"/>
        <v>62.3</v>
      </c>
      <c r="H41" s="113"/>
      <c r="I41">
        <f>BRPL_EOD!AA41+BRPL_EOD!AB41</f>
        <v>26.79</v>
      </c>
      <c r="J41">
        <f>BYPL_EOD!AA41+BYPL_EOD!AB41</f>
        <v>11.870000000000001</v>
      </c>
      <c r="K41">
        <f>MES_EOD!AA41+MES_EOD!AB41</f>
        <v>3.87</v>
      </c>
      <c r="L41">
        <f>NDMC_EOD!AA41+NDMC_EOD!AB41</f>
        <v>5.85</v>
      </c>
      <c r="M41">
        <f>TPDDL_EOD!AA41+TPDDL_EOD!AB41</f>
        <v>14.11</v>
      </c>
      <c r="N41">
        <f t="shared" si="0"/>
        <v>62.489999999999995</v>
      </c>
      <c r="O41" s="113">
        <f t="shared" si="1"/>
        <v>-0.18999999999999773</v>
      </c>
      <c r="P41">
        <v>26.708545367258761</v>
      </c>
      <c r="Q41">
        <v>11.833909425508082</v>
      </c>
      <c r="R41">
        <v>3.858233317330773</v>
      </c>
      <c r="S41">
        <v>5.8322131541046565</v>
      </c>
      <c r="T41">
        <v>14.067098735797728</v>
      </c>
      <c r="U41" s="115">
        <f t="shared" si="2"/>
        <v>62.300000000000004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34.299999999999997</v>
      </c>
      <c r="E42">
        <f>GT!N42</f>
        <v>28</v>
      </c>
      <c r="F42">
        <f t="shared" si="4"/>
        <v>70</v>
      </c>
      <c r="G42">
        <f t="shared" si="5"/>
        <v>62.3</v>
      </c>
      <c r="H42" s="113"/>
      <c r="I42">
        <f>BRPL_EOD!AA42+BRPL_EOD!AB42</f>
        <v>26.79</v>
      </c>
      <c r="J42">
        <f>BYPL_EOD!AA42+BYPL_EOD!AB42</f>
        <v>11.870000000000001</v>
      </c>
      <c r="K42">
        <f>MES_EOD!AA42+MES_EOD!AB42</f>
        <v>3.87</v>
      </c>
      <c r="L42">
        <f>NDMC_EOD!AA42+NDMC_EOD!AB42</f>
        <v>5.85</v>
      </c>
      <c r="M42">
        <f>TPDDL_EOD!AA42+TPDDL_EOD!AB42</f>
        <v>14.11</v>
      </c>
      <c r="N42">
        <f t="shared" si="0"/>
        <v>62.489999999999995</v>
      </c>
      <c r="O42" s="113">
        <f t="shared" si="1"/>
        <v>-0.18999999999999773</v>
      </c>
      <c r="P42">
        <v>26.708545367258761</v>
      </c>
      <c r="Q42">
        <v>11.833909425508082</v>
      </c>
      <c r="R42">
        <v>3.858233317330773</v>
      </c>
      <c r="S42">
        <v>5.8322131541046565</v>
      </c>
      <c r="T42">
        <v>14.067098735797728</v>
      </c>
      <c r="U42" s="115">
        <f t="shared" si="2"/>
        <v>62.300000000000004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34.299999999999997</v>
      </c>
      <c r="E43">
        <f>GT!N43</f>
        <v>28</v>
      </c>
      <c r="F43">
        <f t="shared" si="4"/>
        <v>70</v>
      </c>
      <c r="G43">
        <f t="shared" si="5"/>
        <v>62.3</v>
      </c>
      <c r="H43" s="113"/>
      <c r="I43">
        <f>BRPL_EOD!AA43+BRPL_EOD!AB43</f>
        <v>26.79</v>
      </c>
      <c r="J43">
        <f>BYPL_EOD!AA43+BYPL_EOD!AB43</f>
        <v>11.870000000000001</v>
      </c>
      <c r="K43">
        <f>MES_EOD!AA43+MES_EOD!AB43</f>
        <v>3.87</v>
      </c>
      <c r="L43">
        <f>NDMC_EOD!AA43+NDMC_EOD!AB43</f>
        <v>5.85</v>
      </c>
      <c r="M43">
        <f>TPDDL_EOD!AA43+TPDDL_EOD!AB43</f>
        <v>14.11</v>
      </c>
      <c r="N43">
        <f t="shared" si="0"/>
        <v>62.489999999999995</v>
      </c>
      <c r="O43" s="113">
        <f t="shared" si="1"/>
        <v>-0.18999999999999773</v>
      </c>
      <c r="P43">
        <v>26.708545367258761</v>
      </c>
      <c r="Q43">
        <v>11.833909425508082</v>
      </c>
      <c r="R43">
        <v>3.858233317330773</v>
      </c>
      <c r="S43">
        <v>5.8322131541046565</v>
      </c>
      <c r="T43">
        <v>14.067098735797728</v>
      </c>
      <c r="U43" s="115">
        <f t="shared" si="2"/>
        <v>62.300000000000004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34.299999999999997</v>
      </c>
      <c r="E44">
        <f>GT!N44</f>
        <v>28</v>
      </c>
      <c r="F44">
        <f t="shared" si="4"/>
        <v>70</v>
      </c>
      <c r="G44">
        <f t="shared" si="5"/>
        <v>62.3</v>
      </c>
      <c r="H44" s="113"/>
      <c r="I44">
        <f>BRPL_EOD!AA44+BRPL_EOD!AB44</f>
        <v>26.79</v>
      </c>
      <c r="J44">
        <f>BYPL_EOD!AA44+BYPL_EOD!AB44</f>
        <v>11.870000000000001</v>
      </c>
      <c r="K44">
        <f>MES_EOD!AA44+MES_EOD!AB44</f>
        <v>3.87</v>
      </c>
      <c r="L44">
        <f>NDMC_EOD!AA44+NDMC_EOD!AB44</f>
        <v>5.85</v>
      </c>
      <c r="M44">
        <f>TPDDL_EOD!AA44+TPDDL_EOD!AB44</f>
        <v>14.11</v>
      </c>
      <c r="N44">
        <f t="shared" si="0"/>
        <v>62.489999999999995</v>
      </c>
      <c r="O44" s="113">
        <f t="shared" si="1"/>
        <v>-0.18999999999999773</v>
      </c>
      <c r="P44">
        <v>26.708545367258761</v>
      </c>
      <c r="Q44">
        <v>11.833909425508082</v>
      </c>
      <c r="R44">
        <v>3.858233317330773</v>
      </c>
      <c r="S44">
        <v>5.8322131541046565</v>
      </c>
      <c r="T44">
        <v>14.067098735797728</v>
      </c>
      <c r="U44" s="115">
        <f t="shared" si="2"/>
        <v>62.300000000000004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34.299999999999997</v>
      </c>
      <c r="E45">
        <f>GT!N45</f>
        <v>28</v>
      </c>
      <c r="F45">
        <f t="shared" si="4"/>
        <v>70</v>
      </c>
      <c r="G45">
        <f t="shared" si="5"/>
        <v>62.3</v>
      </c>
      <c r="H45" s="113"/>
      <c r="I45">
        <f>BRPL_EOD!AA45+BRPL_EOD!AB45</f>
        <v>26.79</v>
      </c>
      <c r="J45">
        <f>BYPL_EOD!AA45+BYPL_EOD!AB45</f>
        <v>11.870000000000001</v>
      </c>
      <c r="K45">
        <f>MES_EOD!AA45+MES_EOD!AB45</f>
        <v>3.87</v>
      </c>
      <c r="L45">
        <f>NDMC_EOD!AA45+NDMC_EOD!AB45</f>
        <v>5.85</v>
      </c>
      <c r="M45">
        <f>TPDDL_EOD!AA45+TPDDL_EOD!AB45</f>
        <v>14.11</v>
      </c>
      <c r="N45">
        <f t="shared" si="0"/>
        <v>62.489999999999995</v>
      </c>
      <c r="O45" s="113">
        <f t="shared" si="1"/>
        <v>-0.18999999999999773</v>
      </c>
      <c r="P45">
        <v>26.708545367258761</v>
      </c>
      <c r="Q45">
        <v>11.833909425508082</v>
      </c>
      <c r="R45">
        <v>3.858233317330773</v>
      </c>
      <c r="S45">
        <v>5.8322131541046565</v>
      </c>
      <c r="T45">
        <v>14.067098735797728</v>
      </c>
      <c r="U45" s="115">
        <f t="shared" si="2"/>
        <v>62.300000000000004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34.299999999999997</v>
      </c>
      <c r="E46">
        <f>GT!N46</f>
        <v>22</v>
      </c>
      <c r="F46">
        <f t="shared" si="4"/>
        <v>70</v>
      </c>
      <c r="G46">
        <f t="shared" si="5"/>
        <v>56.3</v>
      </c>
      <c r="H46" s="113"/>
      <c r="I46">
        <f>BRPL_EOD!AA46+BRPL_EOD!AB46</f>
        <v>26.79</v>
      </c>
      <c r="J46">
        <f>BYPL_EOD!AA46+BYPL_EOD!AB46</f>
        <v>10.379999999999999</v>
      </c>
      <c r="K46">
        <f>MES_EOD!AA46+MES_EOD!AB46</f>
        <v>2.38</v>
      </c>
      <c r="L46">
        <f>NDMC_EOD!AA46+NDMC_EOD!AB46</f>
        <v>4.3599999999999994</v>
      </c>
      <c r="M46">
        <f>TPDDL_EOD!AA46+TPDDL_EOD!AB46</f>
        <v>12.620000000000001</v>
      </c>
      <c r="N46">
        <f t="shared" si="0"/>
        <v>56.53</v>
      </c>
      <c r="O46" s="113">
        <f t="shared" si="1"/>
        <v>-0.23000000000000398</v>
      </c>
      <c r="P46">
        <v>26.681001238280555</v>
      </c>
      <c r="Q46">
        <v>10.337767557049352</v>
      </c>
      <c r="R46">
        <v>2.3703166460286571</v>
      </c>
      <c r="S46">
        <v>4.3422607465062786</v>
      </c>
      <c r="T46">
        <v>12.56865381213515</v>
      </c>
      <c r="U46" s="115">
        <f t="shared" si="2"/>
        <v>56.299999999999983</v>
      </c>
      <c r="V46" s="113">
        <f t="shared" si="3"/>
        <v>0</v>
      </c>
      <c r="X46" s="118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34.299999999999997</v>
      </c>
      <c r="E47">
        <f>GT!N47</f>
        <v>22</v>
      </c>
      <c r="F47">
        <f t="shared" si="4"/>
        <v>70</v>
      </c>
      <c r="G47">
        <f t="shared" si="5"/>
        <v>56.3</v>
      </c>
      <c r="H47" s="113"/>
      <c r="I47">
        <f>BRPL_EOD!AA47+BRPL_EOD!AB47</f>
        <v>26.79</v>
      </c>
      <c r="J47">
        <f>BYPL_EOD!AA47+BYPL_EOD!AB47</f>
        <v>10.379999999999999</v>
      </c>
      <c r="K47">
        <f>MES_EOD!AA47+MES_EOD!AB47</f>
        <v>2.38</v>
      </c>
      <c r="L47">
        <f>NDMC_EOD!AA47+NDMC_EOD!AB47</f>
        <v>4.3599999999999994</v>
      </c>
      <c r="M47">
        <f>TPDDL_EOD!AA47+TPDDL_EOD!AB47</f>
        <v>12.620000000000001</v>
      </c>
      <c r="N47">
        <f t="shared" si="0"/>
        <v>56.53</v>
      </c>
      <c r="O47" s="113">
        <f t="shared" si="1"/>
        <v>-0.23000000000000398</v>
      </c>
      <c r="P47">
        <v>26.681001238280555</v>
      </c>
      <c r="Q47">
        <v>10.337767557049352</v>
      </c>
      <c r="R47">
        <v>2.3703166460286571</v>
      </c>
      <c r="S47">
        <v>4.3422607465062786</v>
      </c>
      <c r="T47">
        <v>12.56865381213515</v>
      </c>
      <c r="U47" s="115">
        <f t="shared" si="2"/>
        <v>56.299999999999983</v>
      </c>
      <c r="V47" s="113">
        <f t="shared" si="3"/>
        <v>0</v>
      </c>
      <c r="X47" s="118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34.299999999999997</v>
      </c>
      <c r="E48">
        <f>GT!N48</f>
        <v>22</v>
      </c>
      <c r="F48">
        <f t="shared" si="4"/>
        <v>70</v>
      </c>
      <c r="G48">
        <f t="shared" si="5"/>
        <v>56.3</v>
      </c>
      <c r="H48" s="113"/>
      <c r="I48">
        <f>BRPL_EOD!AA48+BRPL_EOD!AB48</f>
        <v>26.79</v>
      </c>
      <c r="J48">
        <f>BYPL_EOD!AA48+BYPL_EOD!AB48</f>
        <v>10.379999999999999</v>
      </c>
      <c r="K48">
        <f>MES_EOD!AA48+MES_EOD!AB48</f>
        <v>2.38</v>
      </c>
      <c r="L48">
        <f>NDMC_EOD!AA48+NDMC_EOD!AB48</f>
        <v>4.3599999999999994</v>
      </c>
      <c r="M48">
        <f>TPDDL_EOD!AA48+TPDDL_EOD!AB48</f>
        <v>12.620000000000001</v>
      </c>
      <c r="N48">
        <f t="shared" si="0"/>
        <v>56.53</v>
      </c>
      <c r="O48" s="113">
        <f t="shared" si="1"/>
        <v>-0.23000000000000398</v>
      </c>
      <c r="P48">
        <v>26.681001238280555</v>
      </c>
      <c r="Q48">
        <v>10.337767557049352</v>
      </c>
      <c r="R48">
        <v>2.3703166460286571</v>
      </c>
      <c r="S48">
        <v>4.3422607465062786</v>
      </c>
      <c r="T48">
        <v>12.56865381213515</v>
      </c>
      <c r="U48" s="115">
        <f t="shared" si="2"/>
        <v>56.299999999999983</v>
      </c>
      <c r="V48" s="113">
        <f t="shared" si="3"/>
        <v>0</v>
      </c>
      <c r="X48" s="118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34.299999999999997</v>
      </c>
      <c r="E49">
        <f>GT!N49</f>
        <v>22</v>
      </c>
      <c r="F49">
        <f t="shared" si="4"/>
        <v>70</v>
      </c>
      <c r="G49">
        <f t="shared" si="5"/>
        <v>56.3</v>
      </c>
      <c r="H49" s="113"/>
      <c r="I49">
        <f>BRPL_EOD!AA49+BRPL_EOD!AB49</f>
        <v>26.79</v>
      </c>
      <c r="J49">
        <f>BYPL_EOD!AA49+BYPL_EOD!AB49</f>
        <v>10.379999999999999</v>
      </c>
      <c r="K49">
        <f>MES_EOD!AA49+MES_EOD!AB49</f>
        <v>2.38</v>
      </c>
      <c r="L49">
        <f>NDMC_EOD!AA49+NDMC_EOD!AB49</f>
        <v>4.3599999999999994</v>
      </c>
      <c r="M49">
        <f>TPDDL_EOD!AA49+TPDDL_EOD!AB49</f>
        <v>12.620000000000001</v>
      </c>
      <c r="N49">
        <f t="shared" si="0"/>
        <v>56.53</v>
      </c>
      <c r="O49" s="113">
        <f t="shared" si="1"/>
        <v>-0.23000000000000398</v>
      </c>
      <c r="P49">
        <v>26.681001238280555</v>
      </c>
      <c r="Q49">
        <v>10.337767557049352</v>
      </c>
      <c r="R49">
        <v>2.3703166460286571</v>
      </c>
      <c r="S49">
        <v>4.3422607465062786</v>
      </c>
      <c r="T49">
        <v>12.56865381213515</v>
      </c>
      <c r="U49" s="115">
        <f t="shared" si="2"/>
        <v>56.299999999999983</v>
      </c>
      <c r="V49" s="113">
        <f t="shared" si="3"/>
        <v>0</v>
      </c>
      <c r="X49" s="118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34.299999999999997</v>
      </c>
      <c r="E50">
        <f>GT!N50</f>
        <v>22</v>
      </c>
      <c r="F50">
        <f t="shared" si="4"/>
        <v>70</v>
      </c>
      <c r="G50">
        <f t="shared" si="5"/>
        <v>56.3</v>
      </c>
      <c r="H50" s="113"/>
      <c r="I50">
        <f>BRPL_EOD!AA50+BRPL_EOD!AB50</f>
        <v>26.79</v>
      </c>
      <c r="J50">
        <f>BYPL_EOD!AA50+BYPL_EOD!AB50</f>
        <v>10.379999999999999</v>
      </c>
      <c r="K50">
        <f>MES_EOD!AA50+MES_EOD!AB50</f>
        <v>2.38</v>
      </c>
      <c r="L50">
        <f>NDMC_EOD!AA50+NDMC_EOD!AB50</f>
        <v>4.3599999999999994</v>
      </c>
      <c r="M50">
        <f>TPDDL_EOD!AA50+TPDDL_EOD!AB50</f>
        <v>12.620000000000001</v>
      </c>
      <c r="N50">
        <f t="shared" si="0"/>
        <v>56.53</v>
      </c>
      <c r="O50" s="113">
        <f t="shared" si="1"/>
        <v>-0.23000000000000398</v>
      </c>
      <c r="P50">
        <v>26.681001238280555</v>
      </c>
      <c r="Q50">
        <v>10.337767557049352</v>
      </c>
      <c r="R50">
        <v>2.3703166460286571</v>
      </c>
      <c r="S50">
        <v>4.3422607465062786</v>
      </c>
      <c r="T50">
        <v>12.56865381213515</v>
      </c>
      <c r="U50" s="115">
        <f t="shared" si="2"/>
        <v>56.299999999999983</v>
      </c>
      <c r="V50" s="113">
        <f t="shared" si="3"/>
        <v>0</v>
      </c>
      <c r="X50" s="118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33.299999999999997</v>
      </c>
      <c r="E51">
        <f>GT!N51</f>
        <v>22</v>
      </c>
      <c r="F51">
        <f t="shared" si="4"/>
        <v>70</v>
      </c>
      <c r="G51">
        <f t="shared" si="5"/>
        <v>55.3</v>
      </c>
      <c r="H51" s="113"/>
      <c r="I51">
        <f>BRPL_EOD!AA51+BRPL_EOD!AB51</f>
        <v>26.29</v>
      </c>
      <c r="J51">
        <f>BYPL_EOD!AA51+BYPL_EOD!AB51</f>
        <v>10.280000000000001</v>
      </c>
      <c r="K51">
        <f>MES_EOD!AA51+MES_EOD!AB51</f>
        <v>2.38</v>
      </c>
      <c r="L51">
        <f>NDMC_EOD!AA51+NDMC_EOD!AB51</f>
        <v>4.34</v>
      </c>
      <c r="M51">
        <f>TPDDL_EOD!AA51+TPDDL_EOD!AB51</f>
        <v>12.260000000000002</v>
      </c>
      <c r="N51">
        <f t="shared" si="0"/>
        <v>55.550000000000011</v>
      </c>
      <c r="O51" s="113">
        <f t="shared" si="1"/>
        <v>-0.25000000000001421</v>
      </c>
      <c r="P51">
        <v>26.171683168316825</v>
      </c>
      <c r="Q51">
        <v>10.233735373537352</v>
      </c>
      <c r="R51">
        <v>2.3692889288928884</v>
      </c>
      <c r="S51">
        <v>4.3204680468046792</v>
      </c>
      <c r="T51">
        <v>12.204824482448243</v>
      </c>
      <c r="U51" s="115">
        <f t="shared" si="2"/>
        <v>55.299999999999983</v>
      </c>
      <c r="V51" s="113">
        <f t="shared" si="3"/>
        <v>0</v>
      </c>
      <c r="X51" s="118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33.299999999999997</v>
      </c>
      <c r="E52">
        <f>GT!N52</f>
        <v>22</v>
      </c>
      <c r="F52">
        <f t="shared" si="4"/>
        <v>70</v>
      </c>
      <c r="G52">
        <f t="shared" si="5"/>
        <v>55.3</v>
      </c>
      <c r="H52" s="113"/>
      <c r="I52">
        <f>BRPL_EOD!AA52+BRPL_EOD!AB52</f>
        <v>26.29</v>
      </c>
      <c r="J52">
        <f>BYPL_EOD!AA52+BYPL_EOD!AB52</f>
        <v>10.280000000000001</v>
      </c>
      <c r="K52">
        <f>MES_EOD!AA52+MES_EOD!AB52</f>
        <v>2.38</v>
      </c>
      <c r="L52">
        <f>NDMC_EOD!AA52+NDMC_EOD!AB52</f>
        <v>4.34</v>
      </c>
      <c r="M52">
        <f>TPDDL_EOD!AA52+TPDDL_EOD!AB52</f>
        <v>12.260000000000002</v>
      </c>
      <c r="N52">
        <f t="shared" si="0"/>
        <v>55.550000000000011</v>
      </c>
      <c r="O52" s="113">
        <f t="shared" si="1"/>
        <v>-0.25000000000001421</v>
      </c>
      <c r="P52">
        <v>26.171683168316825</v>
      </c>
      <c r="Q52">
        <v>10.233735373537352</v>
      </c>
      <c r="R52">
        <v>2.3692889288928884</v>
      </c>
      <c r="S52">
        <v>4.3204680468046792</v>
      </c>
      <c r="T52">
        <v>12.204824482448243</v>
      </c>
      <c r="U52" s="115">
        <f t="shared" si="2"/>
        <v>55.299999999999983</v>
      </c>
      <c r="V52" s="113">
        <f t="shared" si="3"/>
        <v>0</v>
      </c>
      <c r="X52" s="118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33.299999999999997</v>
      </c>
      <c r="E53">
        <f>GT!N53</f>
        <v>22</v>
      </c>
      <c r="F53">
        <f t="shared" si="4"/>
        <v>70</v>
      </c>
      <c r="G53">
        <f t="shared" si="5"/>
        <v>55.3</v>
      </c>
      <c r="H53" s="113"/>
      <c r="I53">
        <f>BRPL_EOD!AA53+BRPL_EOD!AB53</f>
        <v>26.29</v>
      </c>
      <c r="J53">
        <f>BYPL_EOD!AA53+BYPL_EOD!AB53</f>
        <v>10.280000000000001</v>
      </c>
      <c r="K53">
        <f>MES_EOD!AA53+MES_EOD!AB53</f>
        <v>2.38</v>
      </c>
      <c r="L53">
        <f>NDMC_EOD!AA53+NDMC_EOD!AB53</f>
        <v>4.34</v>
      </c>
      <c r="M53">
        <f>TPDDL_EOD!AA53+TPDDL_EOD!AB53</f>
        <v>12.260000000000002</v>
      </c>
      <c r="N53">
        <f t="shared" si="0"/>
        <v>55.550000000000011</v>
      </c>
      <c r="O53" s="113">
        <f t="shared" si="1"/>
        <v>-0.25000000000001421</v>
      </c>
      <c r="P53">
        <v>26.171683168316825</v>
      </c>
      <c r="Q53">
        <v>10.233735373537352</v>
      </c>
      <c r="R53">
        <v>2.3692889288928884</v>
      </c>
      <c r="S53">
        <v>4.3204680468046792</v>
      </c>
      <c r="T53">
        <v>12.204824482448243</v>
      </c>
      <c r="U53" s="115">
        <f t="shared" si="2"/>
        <v>55.299999999999983</v>
      </c>
      <c r="V53" s="113">
        <f t="shared" si="3"/>
        <v>0</v>
      </c>
      <c r="X53" s="118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33.299999999999997</v>
      </c>
      <c r="E54">
        <f>GT!N54</f>
        <v>22</v>
      </c>
      <c r="F54">
        <f t="shared" si="4"/>
        <v>70</v>
      </c>
      <c r="G54">
        <f t="shared" si="5"/>
        <v>55.3</v>
      </c>
      <c r="H54" s="113"/>
      <c r="I54">
        <f>BRPL_EOD!AA54+BRPL_EOD!AB54</f>
        <v>26.29</v>
      </c>
      <c r="J54">
        <f>BYPL_EOD!AA54+BYPL_EOD!AB54</f>
        <v>10.280000000000001</v>
      </c>
      <c r="K54">
        <f>MES_EOD!AA54+MES_EOD!AB54</f>
        <v>2.38</v>
      </c>
      <c r="L54">
        <f>NDMC_EOD!AA54+NDMC_EOD!AB54</f>
        <v>4.34</v>
      </c>
      <c r="M54">
        <f>TPDDL_EOD!AA54+TPDDL_EOD!AB54</f>
        <v>12.260000000000002</v>
      </c>
      <c r="N54">
        <f t="shared" si="0"/>
        <v>55.550000000000011</v>
      </c>
      <c r="O54" s="113">
        <f t="shared" si="1"/>
        <v>-0.25000000000001421</v>
      </c>
      <c r="P54">
        <v>26.171683168316825</v>
      </c>
      <c r="Q54">
        <v>10.233735373537352</v>
      </c>
      <c r="R54">
        <v>2.3692889288928884</v>
      </c>
      <c r="S54">
        <v>4.3204680468046792</v>
      </c>
      <c r="T54">
        <v>12.204824482448243</v>
      </c>
      <c r="U54" s="115">
        <f t="shared" si="2"/>
        <v>55.299999999999983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13.61</v>
      </c>
      <c r="J55">
        <f>BYPL_EOD!AA55+BYPL_EOD!AB55</f>
        <v>7.78</v>
      </c>
      <c r="K55">
        <f>MES_EOD!AA55+MES_EOD!AB55</f>
        <v>0</v>
      </c>
      <c r="L55">
        <f>NDMC_EOD!AA55+NDMC_EOD!AB55</f>
        <v>2.02</v>
      </c>
      <c r="M55">
        <f>TPDDL_EOD!AA55+TPDDL_EOD!AB55</f>
        <v>9.7200000000000006</v>
      </c>
      <c r="N55">
        <f t="shared" si="0"/>
        <v>33.130000000000003</v>
      </c>
      <c r="O55" s="113">
        <f t="shared" si="1"/>
        <v>0.1699999999999946</v>
      </c>
      <c r="P55">
        <v>13.679837005734981</v>
      </c>
      <c r="Q55">
        <v>7.8199215212798059</v>
      </c>
      <c r="R55">
        <v>0</v>
      </c>
      <c r="S55">
        <v>2.0303652278901296</v>
      </c>
      <c r="T55">
        <v>9.7698762450950785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13.61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9.7200000000000006</v>
      </c>
      <c r="N56">
        <f t="shared" si="0"/>
        <v>33.130000000000003</v>
      </c>
      <c r="O56" s="113">
        <f t="shared" si="1"/>
        <v>0.1699999999999946</v>
      </c>
      <c r="P56">
        <v>13.679837005734981</v>
      </c>
      <c r="Q56">
        <v>7.8199215212798059</v>
      </c>
      <c r="R56">
        <v>0</v>
      </c>
      <c r="S56">
        <v>2.0303652278901296</v>
      </c>
      <c r="T56">
        <v>9.7698762450950785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13.61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9.7200000000000006</v>
      </c>
      <c r="N57">
        <f t="shared" si="0"/>
        <v>33.130000000000003</v>
      </c>
      <c r="O57" s="113">
        <f t="shared" si="1"/>
        <v>0.1699999999999946</v>
      </c>
      <c r="P57">
        <v>13.679837005734981</v>
      </c>
      <c r="Q57">
        <v>7.8199215212798059</v>
      </c>
      <c r="R57">
        <v>0</v>
      </c>
      <c r="S57">
        <v>2.0303652278901296</v>
      </c>
      <c r="T57">
        <v>9.7698762450950785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13.61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9.7200000000000006</v>
      </c>
      <c r="N58">
        <f t="shared" si="0"/>
        <v>33.130000000000003</v>
      </c>
      <c r="O58" s="113">
        <f t="shared" si="1"/>
        <v>0.1699999999999946</v>
      </c>
      <c r="P58">
        <v>13.679837005734981</v>
      </c>
      <c r="Q58">
        <v>7.8199215212798059</v>
      </c>
      <c r="R58">
        <v>0</v>
      </c>
      <c r="S58">
        <v>2.0303652278901296</v>
      </c>
      <c r="T58">
        <v>9.7698762450950785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13.61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9.7200000000000006</v>
      </c>
      <c r="N59">
        <f t="shared" si="0"/>
        <v>33.130000000000003</v>
      </c>
      <c r="O59" s="113">
        <f t="shared" si="1"/>
        <v>0.1699999999999946</v>
      </c>
      <c r="P59">
        <v>13.679837005734981</v>
      </c>
      <c r="Q59">
        <v>7.8199215212798059</v>
      </c>
      <c r="R59">
        <v>0</v>
      </c>
      <c r="S59">
        <v>2.0303652278901296</v>
      </c>
      <c r="T59">
        <v>9.7698762450950785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13.61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9.7200000000000006</v>
      </c>
      <c r="N60">
        <f t="shared" si="0"/>
        <v>33.130000000000003</v>
      </c>
      <c r="O60" s="113">
        <f t="shared" si="1"/>
        <v>0.1699999999999946</v>
      </c>
      <c r="P60">
        <v>13.679837005734981</v>
      </c>
      <c r="Q60">
        <v>7.8199215212798059</v>
      </c>
      <c r="R60">
        <v>0</v>
      </c>
      <c r="S60">
        <v>2.0303652278901296</v>
      </c>
      <c r="T60">
        <v>9.7698762450950785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13.61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9.7200000000000006</v>
      </c>
      <c r="N61">
        <f t="shared" si="0"/>
        <v>33.130000000000003</v>
      </c>
      <c r="O61" s="113">
        <f t="shared" si="1"/>
        <v>0.1699999999999946</v>
      </c>
      <c r="P61">
        <v>13.679837005734981</v>
      </c>
      <c r="Q61">
        <v>7.8199215212798059</v>
      </c>
      <c r="R61">
        <v>0</v>
      </c>
      <c r="S61">
        <v>2.0303652278901296</v>
      </c>
      <c r="T61">
        <v>9.7698762450950785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0.12000000000000099</v>
      </c>
      <c r="P62">
        <v>12.859300833867865</v>
      </c>
      <c r="Q62">
        <v>7.3481719050673515</v>
      </c>
      <c r="R62">
        <v>0</v>
      </c>
      <c r="S62">
        <v>1.9073123797305964</v>
      </c>
      <c r="T62">
        <v>9.1852148813341898</v>
      </c>
      <c r="U62" s="115">
        <f t="shared" si="2"/>
        <v>31.300000000000004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0.12000000000000099</v>
      </c>
      <c r="P63">
        <v>12.859300833867865</v>
      </c>
      <c r="Q63">
        <v>7.3481719050673515</v>
      </c>
      <c r="R63">
        <v>0</v>
      </c>
      <c r="S63">
        <v>1.9073123797305964</v>
      </c>
      <c r="T63">
        <v>9.1852148813341898</v>
      </c>
      <c r="U63" s="115">
        <f t="shared" si="2"/>
        <v>31.300000000000004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0.12000000000000099</v>
      </c>
      <c r="P64">
        <v>12.859300833867865</v>
      </c>
      <c r="Q64">
        <v>7.3481719050673515</v>
      </c>
      <c r="R64">
        <v>0</v>
      </c>
      <c r="S64">
        <v>1.9073123797305964</v>
      </c>
      <c r="T64">
        <v>9.1852148813341898</v>
      </c>
      <c r="U64" s="115">
        <f t="shared" si="2"/>
        <v>31.300000000000004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0.12000000000000099</v>
      </c>
      <c r="P65">
        <v>12.859300833867865</v>
      </c>
      <c r="Q65">
        <v>7.3481719050673515</v>
      </c>
      <c r="R65">
        <v>0</v>
      </c>
      <c r="S65">
        <v>1.9073123797305964</v>
      </c>
      <c r="T65">
        <v>9.1852148813341898</v>
      </c>
      <c r="U65" s="115">
        <f t="shared" si="2"/>
        <v>31.300000000000004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0.12000000000000099</v>
      </c>
      <c r="P66">
        <v>12.859300833867865</v>
      </c>
      <c r="Q66">
        <v>7.3481719050673515</v>
      </c>
      <c r="R66">
        <v>0</v>
      </c>
      <c r="S66">
        <v>1.9073123797305964</v>
      </c>
      <c r="T66">
        <v>9.1852148813341898</v>
      </c>
      <c r="U66" s="115">
        <f t="shared" si="2"/>
        <v>31.300000000000004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0.12000000000000099</v>
      </c>
      <c r="P67">
        <v>12.859300833867865</v>
      </c>
      <c r="Q67">
        <v>7.3481719050673515</v>
      </c>
      <c r="R67">
        <v>0</v>
      </c>
      <c r="S67">
        <v>1.9073123797305964</v>
      </c>
      <c r="T67">
        <v>9.1852148813341898</v>
      </c>
      <c r="U67" s="115">
        <f t="shared" ref="U67:U98" si="8">SUM(P67:T67)</f>
        <v>31.300000000000004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12.81</v>
      </c>
      <c r="J68">
        <f>BYPL_EOD!AA68+BYPL_EOD!AB68</f>
        <v>7.32</v>
      </c>
      <c r="K68">
        <f>MES_EOD!AA68+MES_EOD!AB68</f>
        <v>0</v>
      </c>
      <c r="L68">
        <f>NDMC_EOD!AA68+NDMC_EOD!AB68</f>
        <v>1.9</v>
      </c>
      <c r="M68">
        <f>TPDDL_EOD!AA68+TPDDL_EOD!AB68</f>
        <v>9.15</v>
      </c>
      <c r="N68">
        <f t="shared" si="6"/>
        <v>31.18</v>
      </c>
      <c r="O68" s="113">
        <f t="shared" si="7"/>
        <v>0.12000000000000099</v>
      </c>
      <c r="P68">
        <v>12.859300833867865</v>
      </c>
      <c r="Q68">
        <v>7.3481719050673515</v>
      </c>
      <c r="R68">
        <v>0</v>
      </c>
      <c r="S68">
        <v>1.9073123797305964</v>
      </c>
      <c r="T68">
        <v>9.1852148813341898</v>
      </c>
      <c r="U68" s="115">
        <f t="shared" si="8"/>
        <v>31.300000000000004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12.81</v>
      </c>
      <c r="J69">
        <f>BYPL_EOD!AA69+BYPL_EOD!AB69</f>
        <v>7.32</v>
      </c>
      <c r="K69">
        <f>MES_EOD!AA69+MES_EOD!AB69</f>
        <v>0</v>
      </c>
      <c r="L69">
        <f>NDMC_EOD!AA69+NDMC_EOD!AB69</f>
        <v>1.9</v>
      </c>
      <c r="M69">
        <f>TPDDL_EOD!AA69+TPDDL_EOD!AB69</f>
        <v>9.15</v>
      </c>
      <c r="N69">
        <f t="shared" si="6"/>
        <v>31.18</v>
      </c>
      <c r="O69" s="113">
        <f t="shared" si="7"/>
        <v>0.12000000000000099</v>
      </c>
      <c r="P69">
        <v>12.859300833867865</v>
      </c>
      <c r="Q69">
        <v>7.3481719050673515</v>
      </c>
      <c r="R69">
        <v>0</v>
      </c>
      <c r="S69">
        <v>1.9073123797305964</v>
      </c>
      <c r="T69">
        <v>9.1852148813341898</v>
      </c>
      <c r="U69" s="115">
        <f t="shared" si="8"/>
        <v>31.300000000000004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12.81</v>
      </c>
      <c r="J70">
        <f>BYPL_EOD!AA70+BYPL_EOD!AB70</f>
        <v>7.32</v>
      </c>
      <c r="K70">
        <f>MES_EOD!AA70+MES_EOD!AB70</f>
        <v>0</v>
      </c>
      <c r="L70">
        <f>NDMC_EOD!AA70+NDMC_EOD!AB70</f>
        <v>1.9</v>
      </c>
      <c r="M70">
        <f>TPDDL_EOD!AA70+TPDDL_EOD!AB70</f>
        <v>9.15</v>
      </c>
      <c r="N70">
        <f t="shared" si="6"/>
        <v>31.18</v>
      </c>
      <c r="O70" s="113">
        <f t="shared" si="7"/>
        <v>0.12000000000000099</v>
      </c>
      <c r="P70">
        <v>12.859300833867865</v>
      </c>
      <c r="Q70">
        <v>7.3481719050673515</v>
      </c>
      <c r="R70">
        <v>0</v>
      </c>
      <c r="S70">
        <v>1.9073123797305964</v>
      </c>
      <c r="T70">
        <v>9.1852148813341898</v>
      </c>
      <c r="U70" s="115">
        <f t="shared" si="8"/>
        <v>31.300000000000004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12.81</v>
      </c>
      <c r="J71">
        <f>BYPL_EOD!AA71+BYPL_EOD!AB71</f>
        <v>7.32</v>
      </c>
      <c r="K71">
        <f>MES_EOD!AA71+MES_EOD!AB71</f>
        <v>0</v>
      </c>
      <c r="L71">
        <f>NDMC_EOD!AA71+NDMC_EOD!AB71</f>
        <v>1.9</v>
      </c>
      <c r="M71">
        <f>TPDDL_EOD!AA71+TPDDL_EOD!AB71</f>
        <v>9.15</v>
      </c>
      <c r="N71">
        <f t="shared" si="6"/>
        <v>31.18</v>
      </c>
      <c r="O71" s="113">
        <f t="shared" si="7"/>
        <v>0.12000000000000099</v>
      </c>
      <c r="P71">
        <v>12.859300833867865</v>
      </c>
      <c r="Q71">
        <v>7.3481719050673515</v>
      </c>
      <c r="R71">
        <v>0</v>
      </c>
      <c r="S71">
        <v>1.9073123797305964</v>
      </c>
      <c r="T71">
        <v>9.1852148813341898</v>
      </c>
      <c r="U71" s="115">
        <f t="shared" si="8"/>
        <v>31.300000000000004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12.81</v>
      </c>
      <c r="J72">
        <f>BYPL_EOD!AA72+BYPL_EOD!AB72</f>
        <v>7.32</v>
      </c>
      <c r="K72">
        <f>MES_EOD!AA72+MES_EOD!AB72</f>
        <v>0</v>
      </c>
      <c r="L72">
        <f>NDMC_EOD!AA72+NDMC_EOD!AB72</f>
        <v>1.9</v>
      </c>
      <c r="M72">
        <f>TPDDL_EOD!AA72+TPDDL_EOD!AB72</f>
        <v>9.15</v>
      </c>
      <c r="N72">
        <f t="shared" si="6"/>
        <v>31.18</v>
      </c>
      <c r="O72" s="113">
        <f t="shared" si="7"/>
        <v>0.12000000000000099</v>
      </c>
      <c r="P72">
        <v>12.859300833867865</v>
      </c>
      <c r="Q72">
        <v>7.3481719050673515</v>
      </c>
      <c r="R72">
        <v>0</v>
      </c>
      <c r="S72">
        <v>1.9073123797305964</v>
      </c>
      <c r="T72">
        <v>9.1852148813341898</v>
      </c>
      <c r="U72" s="115">
        <f t="shared" si="8"/>
        <v>31.300000000000004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12.81</v>
      </c>
      <c r="J73">
        <f>BYPL_EOD!AA73+BYPL_EOD!AB73</f>
        <v>7.32</v>
      </c>
      <c r="K73">
        <f>MES_EOD!AA73+MES_EOD!AB73</f>
        <v>0</v>
      </c>
      <c r="L73">
        <f>NDMC_EOD!AA73+NDMC_EOD!AB73</f>
        <v>1.9</v>
      </c>
      <c r="M73">
        <f>TPDDL_EOD!AA73+TPDDL_EOD!AB73</f>
        <v>9.15</v>
      </c>
      <c r="N73">
        <f t="shared" si="6"/>
        <v>31.18</v>
      </c>
      <c r="O73" s="113">
        <f t="shared" si="7"/>
        <v>0.12000000000000099</v>
      </c>
      <c r="P73">
        <v>12.859300833867865</v>
      </c>
      <c r="Q73">
        <v>7.3481719050673515</v>
      </c>
      <c r="R73">
        <v>0</v>
      </c>
      <c r="S73">
        <v>1.9073123797305964</v>
      </c>
      <c r="T73">
        <v>9.1852148813341898</v>
      </c>
      <c r="U73" s="115">
        <f t="shared" si="8"/>
        <v>31.300000000000004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12.81</v>
      </c>
      <c r="J74">
        <f>BYPL_EOD!AA74+BYPL_EOD!AB74</f>
        <v>7.32</v>
      </c>
      <c r="K74">
        <f>MES_EOD!AA74+MES_EOD!AB74</f>
        <v>0</v>
      </c>
      <c r="L74">
        <f>NDMC_EOD!AA74+NDMC_EOD!AB74</f>
        <v>1.9</v>
      </c>
      <c r="M74">
        <f>TPDDL_EOD!AA74+TPDDL_EOD!AB74</f>
        <v>9.15</v>
      </c>
      <c r="N74">
        <f t="shared" si="6"/>
        <v>31.18</v>
      </c>
      <c r="O74" s="113">
        <f t="shared" si="7"/>
        <v>0.12000000000000099</v>
      </c>
      <c r="P74">
        <v>12.859300833867865</v>
      </c>
      <c r="Q74">
        <v>7.3481719050673515</v>
      </c>
      <c r="R74">
        <v>0</v>
      </c>
      <c r="S74">
        <v>1.9073123797305964</v>
      </c>
      <c r="T74">
        <v>9.1852148813341898</v>
      </c>
      <c r="U74" s="115">
        <f t="shared" si="8"/>
        <v>31.300000000000004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80</v>
      </c>
      <c r="G75">
        <f t="shared" si="11"/>
        <v>30.6</v>
      </c>
      <c r="H75" s="113"/>
      <c r="I75">
        <f>BRPL_EOD!AA75+BRPL_EOD!AB75</f>
        <v>12.41</v>
      </c>
      <c r="J75">
        <f>BYPL_EOD!AA75+BYPL_EOD!AB75</f>
        <v>7.09</v>
      </c>
      <c r="K75">
        <f>MES_EOD!AA75+MES_EOD!AB75</f>
        <v>0</v>
      </c>
      <c r="L75">
        <f>NDMC_EOD!AA75+NDMC_EOD!AB75</f>
        <v>1.84</v>
      </c>
      <c r="M75">
        <f>TPDDL_EOD!AA75+TPDDL_EOD!AB75</f>
        <v>8.8699999999999992</v>
      </c>
      <c r="N75">
        <f t="shared" si="6"/>
        <v>30.21</v>
      </c>
      <c r="O75" s="113">
        <f t="shared" si="7"/>
        <v>0.39000000000000057</v>
      </c>
      <c r="P75">
        <v>12.570208540218472</v>
      </c>
      <c r="Q75">
        <v>7.1815292949354514</v>
      </c>
      <c r="R75">
        <v>0</v>
      </c>
      <c r="S75">
        <v>1.8637537239324728</v>
      </c>
      <c r="T75">
        <v>8.9845084409136042</v>
      </c>
      <c r="U75" s="115">
        <f t="shared" si="8"/>
        <v>30.6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80</v>
      </c>
      <c r="G76">
        <f t="shared" si="11"/>
        <v>30.6</v>
      </c>
      <c r="H76" s="113"/>
      <c r="I76">
        <f>BRPL_EOD!AA76+BRPL_EOD!AB76</f>
        <v>12.41</v>
      </c>
      <c r="J76">
        <f>BYPL_EOD!AA76+BYPL_EOD!AB76</f>
        <v>7.09</v>
      </c>
      <c r="K76">
        <f>MES_EOD!AA76+MES_EOD!AB76</f>
        <v>0</v>
      </c>
      <c r="L76">
        <f>NDMC_EOD!AA76+NDMC_EOD!AB76</f>
        <v>1.84</v>
      </c>
      <c r="M76">
        <f>TPDDL_EOD!AA76+TPDDL_EOD!AB76</f>
        <v>8.8699999999999992</v>
      </c>
      <c r="N76">
        <f t="shared" si="6"/>
        <v>30.21</v>
      </c>
      <c r="O76" s="113">
        <f t="shared" si="7"/>
        <v>0.39000000000000057</v>
      </c>
      <c r="P76">
        <v>12.570208540218472</v>
      </c>
      <c r="Q76">
        <v>7.1815292949354514</v>
      </c>
      <c r="R76">
        <v>0</v>
      </c>
      <c r="S76">
        <v>1.8637537239324728</v>
      </c>
      <c r="T76">
        <v>8.9845084409136042</v>
      </c>
      <c r="U76" s="115">
        <f t="shared" si="8"/>
        <v>30.6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80</v>
      </c>
      <c r="G77">
        <f t="shared" si="11"/>
        <v>30.6</v>
      </c>
      <c r="H77" s="113"/>
      <c r="I77">
        <f>BRPL_EOD!AA77+BRPL_EOD!AB77</f>
        <v>12.41</v>
      </c>
      <c r="J77">
        <f>BYPL_EOD!AA77+BYPL_EOD!AB77</f>
        <v>7.09</v>
      </c>
      <c r="K77">
        <f>MES_EOD!AA77+MES_EOD!AB77</f>
        <v>0</v>
      </c>
      <c r="L77">
        <f>NDMC_EOD!AA77+NDMC_EOD!AB77</f>
        <v>1.84</v>
      </c>
      <c r="M77">
        <f>TPDDL_EOD!AA77+TPDDL_EOD!AB77</f>
        <v>8.8699999999999992</v>
      </c>
      <c r="N77">
        <f t="shared" si="6"/>
        <v>30.21</v>
      </c>
      <c r="O77" s="113">
        <f t="shared" si="7"/>
        <v>0.39000000000000057</v>
      </c>
      <c r="P77">
        <v>12.570208540218472</v>
      </c>
      <c r="Q77">
        <v>7.1815292949354514</v>
      </c>
      <c r="R77">
        <v>0</v>
      </c>
      <c r="S77">
        <v>1.8637537239324728</v>
      </c>
      <c r="T77">
        <v>8.9845084409136042</v>
      </c>
      <c r="U77" s="115">
        <f t="shared" si="8"/>
        <v>30.6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80</v>
      </c>
      <c r="G78">
        <f t="shared" si="11"/>
        <v>30.6</v>
      </c>
      <c r="H78" s="113"/>
      <c r="I78">
        <f>BRPL_EOD!AA78+BRPL_EOD!AB78</f>
        <v>12.41</v>
      </c>
      <c r="J78">
        <f>BYPL_EOD!AA78+BYPL_EOD!AB78</f>
        <v>7.09</v>
      </c>
      <c r="K78">
        <f>MES_EOD!AA78+MES_EOD!AB78</f>
        <v>0</v>
      </c>
      <c r="L78">
        <f>NDMC_EOD!AA78+NDMC_EOD!AB78</f>
        <v>1.84</v>
      </c>
      <c r="M78">
        <f>TPDDL_EOD!AA78+TPDDL_EOD!AB78</f>
        <v>8.8699999999999992</v>
      </c>
      <c r="N78">
        <f t="shared" si="6"/>
        <v>30.21</v>
      </c>
      <c r="O78" s="113">
        <f t="shared" si="7"/>
        <v>0.39000000000000057</v>
      </c>
      <c r="P78">
        <v>12.570208540218472</v>
      </c>
      <c r="Q78">
        <v>7.1815292949354514</v>
      </c>
      <c r="R78">
        <v>0</v>
      </c>
      <c r="S78">
        <v>1.8637537239324728</v>
      </c>
      <c r="T78">
        <v>8.9845084409136042</v>
      </c>
      <c r="U78" s="115">
        <f t="shared" si="8"/>
        <v>30.6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3"/>
      <c r="I79">
        <f>BRPL_EOD!AA79+BRPL_EOD!AB79</f>
        <v>12.81</v>
      </c>
      <c r="J79">
        <f>BYPL_EOD!AA79+BYPL_EOD!AB79</f>
        <v>7.32</v>
      </c>
      <c r="K79">
        <f>MES_EOD!AA79+MES_EOD!AB79</f>
        <v>0</v>
      </c>
      <c r="L79">
        <f>NDMC_EOD!AA79+NDMC_EOD!AB79</f>
        <v>1.9</v>
      </c>
      <c r="M79">
        <f>TPDDL_EOD!AA79+TPDDL_EOD!AB79</f>
        <v>9.15</v>
      </c>
      <c r="N79">
        <f t="shared" si="6"/>
        <v>31.18</v>
      </c>
      <c r="O79" s="113">
        <f t="shared" si="7"/>
        <v>0.42000000000000171</v>
      </c>
      <c r="P79">
        <v>12.982552918537525</v>
      </c>
      <c r="Q79">
        <v>7.4186016677357287</v>
      </c>
      <c r="R79">
        <v>0</v>
      </c>
      <c r="S79">
        <v>1.9255933290570879</v>
      </c>
      <c r="T79">
        <v>9.2732520846696609</v>
      </c>
      <c r="U79" s="115">
        <f t="shared" si="8"/>
        <v>31.6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12.81</v>
      </c>
      <c r="J80">
        <f>BYPL_EOD!AA80+BYPL_EOD!AB80</f>
        <v>7.32</v>
      </c>
      <c r="K80">
        <f>MES_EOD!AA80+MES_EOD!AB80</f>
        <v>0</v>
      </c>
      <c r="L80">
        <f>NDMC_EOD!AA80+NDMC_EOD!AB80</f>
        <v>1.9</v>
      </c>
      <c r="M80">
        <f>TPDDL_EOD!AA80+TPDDL_EOD!AB80</f>
        <v>9.15</v>
      </c>
      <c r="N80">
        <f t="shared" si="6"/>
        <v>31.18</v>
      </c>
      <c r="O80" s="113">
        <f t="shared" si="7"/>
        <v>0.42000000000000171</v>
      </c>
      <c r="P80">
        <v>12.982552918537525</v>
      </c>
      <c r="Q80">
        <v>7.4186016677357287</v>
      </c>
      <c r="R80">
        <v>0</v>
      </c>
      <c r="S80">
        <v>1.9255933290570879</v>
      </c>
      <c r="T80">
        <v>9.2732520846696609</v>
      </c>
      <c r="U80" s="115">
        <f t="shared" si="8"/>
        <v>31.6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80</v>
      </c>
      <c r="G81">
        <f t="shared" si="11"/>
        <v>31.6</v>
      </c>
      <c r="H81" s="113"/>
      <c r="I81">
        <f>BRPL_EOD!AA81+BRPL_EOD!AB81</f>
        <v>12.81</v>
      </c>
      <c r="J81">
        <f>BYPL_EOD!AA81+BYPL_EOD!AB81</f>
        <v>7.32</v>
      </c>
      <c r="K81">
        <f>MES_EOD!AA81+MES_EOD!AB81</f>
        <v>0</v>
      </c>
      <c r="L81">
        <f>NDMC_EOD!AA81+NDMC_EOD!AB81</f>
        <v>1.9</v>
      </c>
      <c r="M81">
        <f>TPDDL_EOD!AA81+TPDDL_EOD!AB81</f>
        <v>9.15</v>
      </c>
      <c r="N81">
        <f t="shared" si="6"/>
        <v>31.18</v>
      </c>
      <c r="O81" s="113">
        <f t="shared" si="7"/>
        <v>0.42000000000000171</v>
      </c>
      <c r="P81">
        <v>12.982552918537525</v>
      </c>
      <c r="Q81">
        <v>7.4186016677357287</v>
      </c>
      <c r="R81">
        <v>0</v>
      </c>
      <c r="S81">
        <v>1.9255933290570879</v>
      </c>
      <c r="T81">
        <v>9.2732520846696609</v>
      </c>
      <c r="U81" s="115">
        <f t="shared" si="8"/>
        <v>31.6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80</v>
      </c>
      <c r="G82">
        <f t="shared" si="11"/>
        <v>31.6</v>
      </c>
      <c r="H82" s="113"/>
      <c r="I82">
        <f>BRPL_EOD!AA82+BRPL_EOD!AB82</f>
        <v>12.81</v>
      </c>
      <c r="J82">
        <f>BYPL_EOD!AA82+BYPL_EOD!AB82</f>
        <v>7.32</v>
      </c>
      <c r="K82">
        <f>MES_EOD!AA82+MES_EOD!AB82</f>
        <v>0</v>
      </c>
      <c r="L82">
        <f>NDMC_EOD!AA82+NDMC_EOD!AB82</f>
        <v>1.9</v>
      </c>
      <c r="M82">
        <f>TPDDL_EOD!AA82+TPDDL_EOD!AB82</f>
        <v>9.15</v>
      </c>
      <c r="N82">
        <f t="shared" si="6"/>
        <v>31.18</v>
      </c>
      <c r="O82" s="113">
        <f t="shared" si="7"/>
        <v>0.42000000000000171</v>
      </c>
      <c r="P82">
        <v>12.982552918537525</v>
      </c>
      <c r="Q82">
        <v>7.4186016677357287</v>
      </c>
      <c r="R82">
        <v>0</v>
      </c>
      <c r="S82">
        <v>1.9255933290570879</v>
      </c>
      <c r="T82">
        <v>9.2732520846696609</v>
      </c>
      <c r="U82" s="115">
        <f t="shared" si="8"/>
        <v>31.6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12.81</v>
      </c>
      <c r="J83">
        <f>BYPL_EOD!AA83+BYPL_EOD!AB83</f>
        <v>7.32</v>
      </c>
      <c r="K83">
        <f>MES_EOD!AA83+MES_EOD!AB83</f>
        <v>0</v>
      </c>
      <c r="L83">
        <f>NDMC_EOD!AA83+NDMC_EOD!AB83</f>
        <v>1.9</v>
      </c>
      <c r="M83">
        <f>TPDDL_EOD!AA83+TPDDL_EOD!AB83</f>
        <v>9.15</v>
      </c>
      <c r="N83">
        <f t="shared" si="6"/>
        <v>31.18</v>
      </c>
      <c r="O83" s="113">
        <f t="shared" si="7"/>
        <v>0.42000000000000171</v>
      </c>
      <c r="P83">
        <v>12.982552918537525</v>
      </c>
      <c r="Q83">
        <v>7.4186016677357287</v>
      </c>
      <c r="R83">
        <v>0</v>
      </c>
      <c r="S83">
        <v>1.9255933290570879</v>
      </c>
      <c r="T83">
        <v>9.2732520846696609</v>
      </c>
      <c r="U83" s="115">
        <f t="shared" si="8"/>
        <v>31.6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12.81</v>
      </c>
      <c r="J84">
        <f>BYPL_EOD!AA84+BYPL_EOD!AB84</f>
        <v>7.32</v>
      </c>
      <c r="K84">
        <f>MES_EOD!AA84+MES_EOD!AB84</f>
        <v>0</v>
      </c>
      <c r="L84">
        <f>NDMC_EOD!AA84+NDMC_EOD!AB84</f>
        <v>1.9</v>
      </c>
      <c r="M84">
        <f>TPDDL_EOD!AA84+TPDDL_EOD!AB84</f>
        <v>9.15</v>
      </c>
      <c r="N84">
        <f t="shared" si="6"/>
        <v>31.18</v>
      </c>
      <c r="O84" s="113">
        <f t="shared" si="7"/>
        <v>0.42000000000000171</v>
      </c>
      <c r="P84">
        <v>12.982552918537525</v>
      </c>
      <c r="Q84">
        <v>7.4186016677357287</v>
      </c>
      <c r="R84">
        <v>0</v>
      </c>
      <c r="S84">
        <v>1.9255933290570879</v>
      </c>
      <c r="T84">
        <v>9.2732520846696609</v>
      </c>
      <c r="U84" s="115">
        <f t="shared" si="8"/>
        <v>31.6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12.81</v>
      </c>
      <c r="J85">
        <f>BYPL_EOD!AA85+BYPL_EOD!AB85</f>
        <v>7.32</v>
      </c>
      <c r="K85">
        <f>MES_EOD!AA85+MES_EOD!AB85</f>
        <v>0</v>
      </c>
      <c r="L85">
        <f>NDMC_EOD!AA85+NDMC_EOD!AB85</f>
        <v>1.9</v>
      </c>
      <c r="M85">
        <f>TPDDL_EOD!AA85+TPDDL_EOD!AB85</f>
        <v>9.15</v>
      </c>
      <c r="N85">
        <f t="shared" si="6"/>
        <v>31.18</v>
      </c>
      <c r="O85" s="113">
        <f t="shared" si="7"/>
        <v>0.42000000000000171</v>
      </c>
      <c r="P85">
        <v>12.982552918537525</v>
      </c>
      <c r="Q85">
        <v>7.4186016677357287</v>
      </c>
      <c r="R85">
        <v>0</v>
      </c>
      <c r="S85">
        <v>1.9255933290570879</v>
      </c>
      <c r="T85">
        <v>9.2732520846696609</v>
      </c>
      <c r="U85" s="115">
        <f t="shared" si="8"/>
        <v>31.6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12.81</v>
      </c>
      <c r="J86">
        <f>BYPL_EOD!AA86+BYPL_EOD!AB86</f>
        <v>7.32</v>
      </c>
      <c r="K86">
        <f>MES_EOD!AA86+MES_EOD!AB86</f>
        <v>0</v>
      </c>
      <c r="L86">
        <f>NDMC_EOD!AA86+NDMC_EOD!AB86</f>
        <v>1.9</v>
      </c>
      <c r="M86">
        <f>TPDDL_EOD!AA86+TPDDL_EOD!AB86</f>
        <v>9.15</v>
      </c>
      <c r="N86">
        <f t="shared" si="6"/>
        <v>31.18</v>
      </c>
      <c r="O86" s="113">
        <f t="shared" si="7"/>
        <v>0.42000000000000171</v>
      </c>
      <c r="P86">
        <v>12.982552918537525</v>
      </c>
      <c r="Q86">
        <v>7.4186016677357287</v>
      </c>
      <c r="R86">
        <v>0</v>
      </c>
      <c r="S86">
        <v>1.9255933290570879</v>
      </c>
      <c r="T86">
        <v>9.2732520846696609</v>
      </c>
      <c r="U86" s="115">
        <f t="shared" si="8"/>
        <v>31.6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12.81</v>
      </c>
      <c r="J87">
        <f>BYPL_EOD!AA87+BYPL_EOD!AB87</f>
        <v>7.32</v>
      </c>
      <c r="K87">
        <f>MES_EOD!AA87+MES_EOD!AB87</f>
        <v>0</v>
      </c>
      <c r="L87">
        <f>NDMC_EOD!AA87+NDMC_EOD!AB87</f>
        <v>1.9</v>
      </c>
      <c r="M87">
        <f>TPDDL_EOD!AA87+TPDDL_EOD!AB87</f>
        <v>9.15</v>
      </c>
      <c r="N87">
        <f t="shared" si="6"/>
        <v>31.18</v>
      </c>
      <c r="O87" s="113">
        <f t="shared" si="7"/>
        <v>0.42000000000000171</v>
      </c>
      <c r="P87">
        <v>12.982552918537525</v>
      </c>
      <c r="Q87">
        <v>7.4186016677357287</v>
      </c>
      <c r="R87">
        <v>0</v>
      </c>
      <c r="S87">
        <v>1.9255933290570879</v>
      </c>
      <c r="T87">
        <v>9.2732520846696609</v>
      </c>
      <c r="U87" s="115">
        <f t="shared" si="8"/>
        <v>31.6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80</v>
      </c>
      <c r="G88">
        <f t="shared" si="11"/>
        <v>31.6</v>
      </c>
      <c r="H88" s="113"/>
      <c r="I88">
        <f>BRPL_EOD!AA88+BRPL_EOD!AB88</f>
        <v>12.81</v>
      </c>
      <c r="J88">
        <f>BYPL_EOD!AA88+BYPL_EOD!AB88</f>
        <v>7.32</v>
      </c>
      <c r="K88">
        <f>MES_EOD!AA88+MES_EOD!AB88</f>
        <v>0</v>
      </c>
      <c r="L88">
        <f>NDMC_EOD!AA88+NDMC_EOD!AB88</f>
        <v>1.9</v>
      </c>
      <c r="M88">
        <f>TPDDL_EOD!AA88+TPDDL_EOD!AB88</f>
        <v>9.15</v>
      </c>
      <c r="N88">
        <f t="shared" si="6"/>
        <v>31.18</v>
      </c>
      <c r="O88" s="113">
        <f t="shared" si="7"/>
        <v>0.42000000000000171</v>
      </c>
      <c r="P88">
        <v>12.982552918537525</v>
      </c>
      <c r="Q88">
        <v>7.4186016677357287</v>
      </c>
      <c r="R88">
        <v>0</v>
      </c>
      <c r="S88">
        <v>1.9255933290570879</v>
      </c>
      <c r="T88">
        <v>9.2732520846696609</v>
      </c>
      <c r="U88" s="115">
        <f t="shared" si="8"/>
        <v>31.6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80</v>
      </c>
      <c r="G89">
        <f t="shared" si="11"/>
        <v>31.6</v>
      </c>
      <c r="H89" s="113"/>
      <c r="I89">
        <f>BRPL_EOD!AA89+BRPL_EOD!AB89</f>
        <v>12.81</v>
      </c>
      <c r="J89">
        <f>BYPL_EOD!AA89+BYPL_EOD!AB89</f>
        <v>7.32</v>
      </c>
      <c r="K89">
        <f>MES_EOD!AA89+MES_EOD!AB89</f>
        <v>0</v>
      </c>
      <c r="L89">
        <f>NDMC_EOD!AA89+NDMC_EOD!AB89</f>
        <v>1.9</v>
      </c>
      <c r="M89">
        <f>TPDDL_EOD!AA89+TPDDL_EOD!AB89</f>
        <v>9.15</v>
      </c>
      <c r="N89">
        <f t="shared" si="6"/>
        <v>31.18</v>
      </c>
      <c r="O89" s="113">
        <f t="shared" si="7"/>
        <v>0.42000000000000171</v>
      </c>
      <c r="P89">
        <v>12.982552918537525</v>
      </c>
      <c r="Q89">
        <v>7.4186016677357287</v>
      </c>
      <c r="R89">
        <v>0</v>
      </c>
      <c r="S89">
        <v>1.9255933290570879</v>
      </c>
      <c r="T89">
        <v>9.2732520846696609</v>
      </c>
      <c r="U89" s="115">
        <f t="shared" si="8"/>
        <v>31.6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80</v>
      </c>
      <c r="G90">
        <f t="shared" si="11"/>
        <v>31.6</v>
      </c>
      <c r="H90" s="113"/>
      <c r="I90">
        <f>BRPL_EOD!AA90+BRPL_EOD!AB90</f>
        <v>12.81</v>
      </c>
      <c r="J90">
        <f>BYPL_EOD!AA90+BYPL_EOD!AB90</f>
        <v>7.32</v>
      </c>
      <c r="K90">
        <f>MES_EOD!AA90+MES_EOD!AB90</f>
        <v>0</v>
      </c>
      <c r="L90">
        <f>NDMC_EOD!AA90+NDMC_EOD!AB90</f>
        <v>1.9</v>
      </c>
      <c r="M90">
        <f>TPDDL_EOD!AA90+TPDDL_EOD!AB90</f>
        <v>9.15</v>
      </c>
      <c r="N90">
        <f t="shared" si="6"/>
        <v>31.18</v>
      </c>
      <c r="O90" s="113">
        <f t="shared" si="7"/>
        <v>0.42000000000000171</v>
      </c>
      <c r="P90">
        <v>12.982552918537525</v>
      </c>
      <c r="Q90">
        <v>7.4186016677357287</v>
      </c>
      <c r="R90">
        <v>0</v>
      </c>
      <c r="S90">
        <v>1.9255933290570879</v>
      </c>
      <c r="T90">
        <v>9.2732520846696609</v>
      </c>
      <c r="U90" s="115">
        <f t="shared" si="8"/>
        <v>31.6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80</v>
      </c>
      <c r="G91">
        <f t="shared" si="11"/>
        <v>31.6</v>
      </c>
      <c r="H91" s="113"/>
      <c r="I91">
        <f>BRPL_EOD!AA91+BRPL_EOD!AB91</f>
        <v>12.81</v>
      </c>
      <c r="J91">
        <f>BYPL_EOD!AA91+BYPL_EOD!AB91</f>
        <v>7.32</v>
      </c>
      <c r="K91">
        <f>MES_EOD!AA91+MES_EOD!AB91</f>
        <v>0</v>
      </c>
      <c r="L91">
        <f>NDMC_EOD!AA91+NDMC_EOD!AB91</f>
        <v>1.9</v>
      </c>
      <c r="M91">
        <f>TPDDL_EOD!AA91+TPDDL_EOD!AB91</f>
        <v>9.15</v>
      </c>
      <c r="N91">
        <f t="shared" si="6"/>
        <v>31.18</v>
      </c>
      <c r="O91" s="113">
        <f t="shared" si="7"/>
        <v>0.42000000000000171</v>
      </c>
      <c r="P91">
        <v>12.982552918537525</v>
      </c>
      <c r="Q91">
        <v>7.4186016677357287</v>
      </c>
      <c r="R91">
        <v>0</v>
      </c>
      <c r="S91">
        <v>1.9255933290570879</v>
      </c>
      <c r="T91">
        <v>9.2732520846696609</v>
      </c>
      <c r="U91" s="115">
        <f t="shared" si="8"/>
        <v>31.6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80</v>
      </c>
      <c r="G92">
        <f t="shared" si="11"/>
        <v>31.6</v>
      </c>
      <c r="H92" s="113"/>
      <c r="I92">
        <f>BRPL_EOD!AA92+BRPL_EOD!AB92</f>
        <v>12.81</v>
      </c>
      <c r="J92">
        <f>BYPL_EOD!AA92+BYPL_EOD!AB92</f>
        <v>7.32</v>
      </c>
      <c r="K92">
        <f>MES_EOD!AA92+MES_EOD!AB92</f>
        <v>0</v>
      </c>
      <c r="L92">
        <f>NDMC_EOD!AA92+NDMC_EOD!AB92</f>
        <v>1.9</v>
      </c>
      <c r="M92">
        <f>TPDDL_EOD!AA92+TPDDL_EOD!AB92</f>
        <v>9.15</v>
      </c>
      <c r="N92">
        <f t="shared" si="6"/>
        <v>31.18</v>
      </c>
      <c r="O92" s="113">
        <f t="shared" si="7"/>
        <v>0.42000000000000171</v>
      </c>
      <c r="P92">
        <v>12.982552918537525</v>
      </c>
      <c r="Q92">
        <v>7.4186016677357287</v>
      </c>
      <c r="R92">
        <v>0</v>
      </c>
      <c r="S92">
        <v>1.9255933290570879</v>
      </c>
      <c r="T92">
        <v>9.2732520846696609</v>
      </c>
      <c r="U92" s="115">
        <f t="shared" si="8"/>
        <v>31.6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80</v>
      </c>
      <c r="G93">
        <f t="shared" si="11"/>
        <v>31.6</v>
      </c>
      <c r="H93" s="113"/>
      <c r="I93">
        <f>BRPL_EOD!AA93+BRPL_EOD!AB93</f>
        <v>12.81</v>
      </c>
      <c r="J93">
        <f>BYPL_EOD!AA93+BYPL_EOD!AB93</f>
        <v>7.32</v>
      </c>
      <c r="K93">
        <f>MES_EOD!AA93+MES_EOD!AB93</f>
        <v>0</v>
      </c>
      <c r="L93">
        <f>NDMC_EOD!AA93+NDMC_EOD!AB93</f>
        <v>1.9</v>
      </c>
      <c r="M93">
        <f>TPDDL_EOD!AA93+TPDDL_EOD!AB93</f>
        <v>9.15</v>
      </c>
      <c r="N93">
        <f t="shared" si="6"/>
        <v>31.18</v>
      </c>
      <c r="O93" s="113">
        <f t="shared" si="7"/>
        <v>0.42000000000000171</v>
      </c>
      <c r="P93">
        <v>12.982552918537525</v>
      </c>
      <c r="Q93">
        <v>7.4186016677357287</v>
      </c>
      <c r="R93">
        <v>0</v>
      </c>
      <c r="S93">
        <v>1.9255933290570879</v>
      </c>
      <c r="T93">
        <v>9.2732520846696609</v>
      </c>
      <c r="U93" s="115">
        <f t="shared" si="8"/>
        <v>31.6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80</v>
      </c>
      <c r="G94">
        <f t="shared" si="11"/>
        <v>31.6</v>
      </c>
      <c r="H94" s="113"/>
      <c r="I94">
        <f>BRPL_EOD!AA94+BRPL_EOD!AB94</f>
        <v>12.81</v>
      </c>
      <c r="J94">
        <f>BYPL_EOD!AA94+BYPL_EOD!AB94</f>
        <v>7.32</v>
      </c>
      <c r="K94">
        <f>MES_EOD!AA94+MES_EOD!AB94</f>
        <v>0</v>
      </c>
      <c r="L94">
        <f>NDMC_EOD!AA94+NDMC_EOD!AB94</f>
        <v>1.9</v>
      </c>
      <c r="M94">
        <f>TPDDL_EOD!AA94+TPDDL_EOD!AB94</f>
        <v>9.15</v>
      </c>
      <c r="N94">
        <f t="shared" si="6"/>
        <v>31.18</v>
      </c>
      <c r="O94" s="113">
        <f t="shared" si="7"/>
        <v>0.42000000000000171</v>
      </c>
      <c r="P94">
        <v>12.982552918537525</v>
      </c>
      <c r="Q94">
        <v>7.4186016677357287</v>
      </c>
      <c r="R94">
        <v>0</v>
      </c>
      <c r="S94">
        <v>1.9255933290570879</v>
      </c>
      <c r="T94">
        <v>9.2732520846696609</v>
      </c>
      <c r="U94" s="115">
        <f t="shared" si="8"/>
        <v>31.6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80</v>
      </c>
      <c r="G95">
        <f t="shared" si="11"/>
        <v>31.6</v>
      </c>
      <c r="H95" s="113"/>
      <c r="I95">
        <f>BRPL_EOD!AA95+BRPL_EOD!AB95</f>
        <v>12.81</v>
      </c>
      <c r="J95">
        <f>BYPL_EOD!AA95+BYPL_EOD!AB95</f>
        <v>7.32</v>
      </c>
      <c r="K95">
        <f>MES_EOD!AA95+MES_EOD!AB95</f>
        <v>0</v>
      </c>
      <c r="L95">
        <f>NDMC_EOD!AA95+NDMC_EOD!AB95</f>
        <v>1.9</v>
      </c>
      <c r="M95">
        <f>TPDDL_EOD!AA95+TPDDL_EOD!AB95</f>
        <v>9.15</v>
      </c>
      <c r="N95">
        <f t="shared" si="6"/>
        <v>31.18</v>
      </c>
      <c r="O95" s="113">
        <f t="shared" si="7"/>
        <v>0.42000000000000171</v>
      </c>
      <c r="P95">
        <v>12.982552918537525</v>
      </c>
      <c r="Q95">
        <v>7.4186016677357287</v>
      </c>
      <c r="R95">
        <v>0</v>
      </c>
      <c r="S95">
        <v>1.9255933290570879</v>
      </c>
      <c r="T95">
        <v>9.2732520846696609</v>
      </c>
      <c r="U95" s="115">
        <f t="shared" si="8"/>
        <v>31.6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80</v>
      </c>
      <c r="G96">
        <f t="shared" si="11"/>
        <v>31.6</v>
      </c>
      <c r="H96" s="113"/>
      <c r="I96">
        <f>BRPL_EOD!AA96+BRPL_EOD!AB96</f>
        <v>12.81</v>
      </c>
      <c r="J96">
        <f>BYPL_EOD!AA96+BYPL_EOD!AB96</f>
        <v>7.32</v>
      </c>
      <c r="K96">
        <f>MES_EOD!AA96+MES_EOD!AB96</f>
        <v>0</v>
      </c>
      <c r="L96">
        <f>NDMC_EOD!AA96+NDMC_EOD!AB96</f>
        <v>1.9</v>
      </c>
      <c r="M96">
        <f>TPDDL_EOD!AA96+TPDDL_EOD!AB96</f>
        <v>9.15</v>
      </c>
      <c r="N96">
        <f t="shared" si="6"/>
        <v>31.18</v>
      </c>
      <c r="O96" s="113">
        <f t="shared" si="7"/>
        <v>0.42000000000000171</v>
      </c>
      <c r="P96">
        <v>12.982552918537525</v>
      </c>
      <c r="Q96">
        <v>7.4186016677357287</v>
      </c>
      <c r="R96">
        <v>0</v>
      </c>
      <c r="S96">
        <v>1.9255933290570879</v>
      </c>
      <c r="T96">
        <v>9.2732520846696609</v>
      </c>
      <c r="U96" s="115">
        <f t="shared" si="8"/>
        <v>31.6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80</v>
      </c>
      <c r="G97">
        <f t="shared" si="11"/>
        <v>31.6</v>
      </c>
      <c r="H97" s="113"/>
      <c r="I97">
        <f>BRPL_EOD!AA97+BRPL_EOD!AB97</f>
        <v>12.81</v>
      </c>
      <c r="J97">
        <f>BYPL_EOD!AA97+BYPL_EOD!AB97</f>
        <v>7.32</v>
      </c>
      <c r="K97">
        <f>MES_EOD!AA97+MES_EOD!AB97</f>
        <v>0</v>
      </c>
      <c r="L97">
        <f>NDMC_EOD!AA97+NDMC_EOD!AB97</f>
        <v>1.9</v>
      </c>
      <c r="M97">
        <f>TPDDL_EOD!AA97+TPDDL_EOD!AB97</f>
        <v>9.15</v>
      </c>
      <c r="N97">
        <f t="shared" si="6"/>
        <v>31.18</v>
      </c>
      <c r="O97" s="113">
        <f t="shared" si="7"/>
        <v>0.42000000000000171</v>
      </c>
      <c r="P97">
        <v>12.982552918537525</v>
      </c>
      <c r="Q97">
        <v>7.4186016677357287</v>
      </c>
      <c r="R97">
        <v>0</v>
      </c>
      <c r="S97">
        <v>1.9255933290570879</v>
      </c>
      <c r="T97">
        <v>9.2732520846696609</v>
      </c>
      <c r="U97" s="115">
        <f t="shared" si="8"/>
        <v>31.6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80</v>
      </c>
      <c r="G98">
        <f t="shared" si="11"/>
        <v>31.6</v>
      </c>
      <c r="H98" s="113"/>
      <c r="I98">
        <f>BRPL_EOD!AA98+BRPL_EOD!AB98</f>
        <v>12.81</v>
      </c>
      <c r="J98">
        <f>BYPL_EOD!AA98+BYPL_EOD!AB98</f>
        <v>7.32</v>
      </c>
      <c r="K98">
        <f>MES_EOD!AA98+MES_EOD!AB98</f>
        <v>0</v>
      </c>
      <c r="L98">
        <f>NDMC_EOD!AA98+NDMC_EOD!AB98</f>
        <v>1.9</v>
      </c>
      <c r="M98">
        <f>TPDDL_EOD!AA98+TPDDL_EOD!AB98</f>
        <v>9.15</v>
      </c>
      <c r="N98">
        <f t="shared" si="6"/>
        <v>31.18</v>
      </c>
      <c r="O98" s="113">
        <f t="shared" si="7"/>
        <v>0.42000000000000171</v>
      </c>
      <c r="P98">
        <v>12.982552918537525</v>
      </c>
      <c r="Q98">
        <v>7.4186016677357287</v>
      </c>
      <c r="R98">
        <v>0</v>
      </c>
      <c r="S98">
        <v>1.9255933290570879</v>
      </c>
      <c r="T98">
        <v>9.2732520846696609</v>
      </c>
      <c r="U98" s="115">
        <f t="shared" si="8"/>
        <v>31.6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1.74</v>
      </c>
      <c r="C99" s="115">
        <f t="shared" ref="C99:U99" si="12">SUM(C3:C98)/4000</f>
        <v>0.13500000000000001</v>
      </c>
      <c r="D99" s="115">
        <f t="shared" si="12"/>
        <v>0.81394999999999984</v>
      </c>
      <c r="E99" s="115">
        <f t="shared" si="12"/>
        <v>0.1125</v>
      </c>
      <c r="F99" s="115">
        <f t="shared" si="12"/>
        <v>1.875</v>
      </c>
      <c r="G99" s="115">
        <f t="shared" si="12"/>
        <v>0.92645000000000044</v>
      </c>
      <c r="H99" s="115"/>
      <c r="I99" s="115">
        <f t="shared" si="12"/>
        <v>0.39027249999999941</v>
      </c>
      <c r="J99" s="115">
        <f t="shared" si="12"/>
        <v>0.20119500000000043</v>
      </c>
      <c r="K99" s="115">
        <f t="shared" si="12"/>
        <v>1.4062500000000007E-2</v>
      </c>
      <c r="L99" s="115">
        <f t="shared" si="12"/>
        <v>6.1682500000000064E-2</v>
      </c>
      <c r="M99" s="115">
        <f t="shared" si="12"/>
        <v>0.25279499999999988</v>
      </c>
      <c r="N99" s="115">
        <f t="shared" si="12"/>
        <v>0.92000749999999887</v>
      </c>
      <c r="O99" s="115">
        <f t="shared" si="12"/>
        <v>6.4425000000000246E-3</v>
      </c>
      <c r="P99" s="115">
        <f t="shared" si="12"/>
        <v>0.39290561347606384</v>
      </c>
      <c r="Q99" s="115">
        <f t="shared" si="12"/>
        <v>0.20272270840171686</v>
      </c>
      <c r="R99" s="115">
        <f t="shared" si="12"/>
        <v>1.4019139374576384E-2</v>
      </c>
      <c r="S99" s="115">
        <f t="shared" si="12"/>
        <v>6.2038311955865573E-2</v>
      </c>
      <c r="T99" s="115">
        <f t="shared" si="12"/>
        <v>0.25476422679177774</v>
      </c>
      <c r="U99" s="115">
        <f t="shared" si="12"/>
        <v>0.92645000000000044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286.44000000000005</v>
      </c>
      <c r="E3">
        <f>BAWANA!AM3</f>
        <v>0</v>
      </c>
      <c r="F3">
        <f>(B3+C3)*0.8</f>
        <v>256</v>
      </c>
      <c r="G3">
        <f>(D3+E3)</f>
        <v>286.44000000000005</v>
      </c>
      <c r="H3" s="113"/>
      <c r="I3">
        <f>BRPL_EOD!AI3+BRPL_EOD!AJ3</f>
        <v>134.61000000000001</v>
      </c>
      <c r="J3">
        <f>BYPL_EOD!AI3+BYPL_EOD!AJ3</f>
        <v>57.6</v>
      </c>
      <c r="K3">
        <f>MES_EOD!AI3+MES_EOD!AJ3</f>
        <v>5.84</v>
      </c>
      <c r="L3">
        <f>NDMC_EOD!AI3+NDMC_EOD!AJ3</f>
        <v>18.78</v>
      </c>
      <c r="M3">
        <f>TPDDL_EOD!AI3+TPDDL_EOD!AJ3</f>
        <v>69.61</v>
      </c>
      <c r="N3">
        <f t="shared" ref="N3:N66" si="0">SUM(I3:M3)</f>
        <v>286.44</v>
      </c>
      <c r="O3" s="113">
        <f t="shared" ref="O3:O66" si="1">G3-N3</f>
        <v>0</v>
      </c>
      <c r="P3">
        <v>134.61000000000004</v>
      </c>
      <c r="Q3">
        <v>57.600000000000016</v>
      </c>
      <c r="R3">
        <v>5.8400000000000007</v>
      </c>
      <c r="S3">
        <v>18.780000000000005</v>
      </c>
      <c r="T3">
        <v>69.610000000000014</v>
      </c>
      <c r="U3" s="115">
        <f t="shared" ref="U3:U66" si="2">SUM(P3:T3)</f>
        <v>286.44000000000005</v>
      </c>
      <c r="V3" s="113">
        <f t="shared" ref="V3:V66" si="3">G3-U3</f>
        <v>0</v>
      </c>
      <c r="Y3">
        <f>BAWANA!AW3+BAWANA!AX3</f>
        <v>16.78</v>
      </c>
      <c r="Z3">
        <f>BAWANA!BD3+BAWANA!BE3</f>
        <v>16.78</v>
      </c>
      <c r="AA3">
        <f>BAWANA!X3+BAWANA!Y3</f>
        <v>16.78</v>
      </c>
      <c r="AB3">
        <f>BAWANA!AE3+BAWANA!AF3</f>
        <v>16.78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286.44000000000005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286.44000000000005</v>
      </c>
      <c r="H4" s="113"/>
      <c r="I4">
        <f>BRPL_EOD!AI4+BRPL_EOD!AJ4</f>
        <v>134.61000000000001</v>
      </c>
      <c r="J4">
        <f>BYPL_EOD!AI4+BYPL_EOD!AJ4</f>
        <v>57.6</v>
      </c>
      <c r="K4">
        <f>MES_EOD!AI4+MES_EOD!AJ4</f>
        <v>5.84</v>
      </c>
      <c r="L4">
        <f>NDMC_EOD!AI4+NDMC_EOD!AJ4</f>
        <v>18.78</v>
      </c>
      <c r="M4">
        <f>TPDDL_EOD!AI4+TPDDL_EOD!AJ4</f>
        <v>69.61</v>
      </c>
      <c r="N4">
        <f t="shared" si="0"/>
        <v>286.44</v>
      </c>
      <c r="O4" s="113">
        <f t="shared" si="1"/>
        <v>0</v>
      </c>
      <c r="P4">
        <v>134.61000000000004</v>
      </c>
      <c r="Q4">
        <v>57.600000000000016</v>
      </c>
      <c r="R4">
        <v>5.8400000000000007</v>
      </c>
      <c r="S4">
        <v>18.780000000000005</v>
      </c>
      <c r="T4">
        <v>69.610000000000014</v>
      </c>
      <c r="U4" s="115">
        <f t="shared" si="2"/>
        <v>286.44000000000005</v>
      </c>
      <c r="V4" s="113">
        <f t="shared" si="3"/>
        <v>0</v>
      </c>
      <c r="Y4">
        <f>BAWANA!AW4+BAWANA!AX4</f>
        <v>16.78</v>
      </c>
      <c r="Z4">
        <f>BAWANA!BD4+BAWANA!BE4</f>
        <v>16.78</v>
      </c>
      <c r="AA4">
        <f>BAWANA!X4+BAWANA!Y4</f>
        <v>16.78</v>
      </c>
      <c r="AB4">
        <f>BAWANA!AE4+BAWANA!AF4</f>
        <v>16.78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286.44000000000005</v>
      </c>
      <c r="E5">
        <f>BAWANA!AM5</f>
        <v>0</v>
      </c>
      <c r="F5">
        <f t="shared" si="4"/>
        <v>256</v>
      </c>
      <c r="G5">
        <f t="shared" si="5"/>
        <v>286.44000000000005</v>
      </c>
      <c r="H5" s="113"/>
      <c r="I5">
        <f>BRPL_EOD!AI5+BRPL_EOD!AJ5</f>
        <v>134.61000000000001</v>
      </c>
      <c r="J5">
        <f>BYPL_EOD!AI5+BYPL_EOD!AJ5</f>
        <v>57.6</v>
      </c>
      <c r="K5">
        <f>MES_EOD!AI5+MES_EOD!AJ5</f>
        <v>5.84</v>
      </c>
      <c r="L5">
        <f>NDMC_EOD!AI5+NDMC_EOD!AJ5</f>
        <v>18.78</v>
      </c>
      <c r="M5">
        <f>TPDDL_EOD!AI5+TPDDL_EOD!AJ5</f>
        <v>69.61</v>
      </c>
      <c r="N5">
        <f t="shared" si="0"/>
        <v>286.44</v>
      </c>
      <c r="O5" s="113">
        <f t="shared" si="1"/>
        <v>0</v>
      </c>
      <c r="P5">
        <v>134.61000000000004</v>
      </c>
      <c r="Q5">
        <v>57.600000000000016</v>
      </c>
      <c r="R5">
        <v>5.8400000000000007</v>
      </c>
      <c r="S5">
        <v>18.780000000000005</v>
      </c>
      <c r="T5">
        <v>69.610000000000014</v>
      </c>
      <c r="U5" s="115">
        <f t="shared" si="2"/>
        <v>286.44000000000005</v>
      </c>
      <c r="V5" s="113">
        <f t="shared" si="3"/>
        <v>0</v>
      </c>
      <c r="Y5">
        <f>BAWANA!AW5+BAWANA!AX5</f>
        <v>16.78</v>
      </c>
      <c r="Z5">
        <f>BAWANA!BD5+BAWANA!BE5</f>
        <v>16.78</v>
      </c>
      <c r="AA5">
        <f>BAWANA!X5+BAWANA!Y5</f>
        <v>16.78</v>
      </c>
      <c r="AB5">
        <f>BAWANA!AE5+BAWANA!AF5</f>
        <v>16.78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286.44000000000005</v>
      </c>
      <c r="E6">
        <f>BAWANA!AM6</f>
        <v>0</v>
      </c>
      <c r="F6">
        <f t="shared" si="4"/>
        <v>256</v>
      </c>
      <c r="G6">
        <f t="shared" si="5"/>
        <v>286.44000000000005</v>
      </c>
      <c r="H6" s="113"/>
      <c r="I6">
        <f>BRPL_EOD!AI6+BRPL_EOD!AJ6</f>
        <v>134.61000000000001</v>
      </c>
      <c r="J6">
        <f>BYPL_EOD!AI6+BYPL_EOD!AJ6</f>
        <v>57.6</v>
      </c>
      <c r="K6">
        <f>MES_EOD!AI6+MES_EOD!AJ6</f>
        <v>5.84</v>
      </c>
      <c r="L6">
        <f>NDMC_EOD!AI6+NDMC_EOD!AJ6</f>
        <v>18.78</v>
      </c>
      <c r="M6">
        <f>TPDDL_EOD!AI6+TPDDL_EOD!AJ6</f>
        <v>69.61</v>
      </c>
      <c r="N6">
        <f t="shared" si="0"/>
        <v>286.44</v>
      </c>
      <c r="O6" s="113">
        <f t="shared" si="1"/>
        <v>0</v>
      </c>
      <c r="P6">
        <v>134.61000000000004</v>
      </c>
      <c r="Q6">
        <v>57.600000000000016</v>
      </c>
      <c r="R6">
        <v>5.8400000000000007</v>
      </c>
      <c r="S6">
        <v>18.780000000000005</v>
      </c>
      <c r="T6">
        <v>69.610000000000014</v>
      </c>
      <c r="U6" s="115">
        <f t="shared" si="2"/>
        <v>286.44000000000005</v>
      </c>
      <c r="V6" s="113">
        <f t="shared" si="3"/>
        <v>0</v>
      </c>
      <c r="Y6">
        <f>BAWANA!AW6+BAWANA!AX6</f>
        <v>16.78</v>
      </c>
      <c r="Z6">
        <f>BAWANA!BD6+BAWANA!BE6</f>
        <v>16.78</v>
      </c>
      <c r="AA6">
        <f>BAWANA!X6+BAWANA!Y6</f>
        <v>16.78</v>
      </c>
      <c r="AB6">
        <f>BAWANA!AE6+BAWANA!AF6</f>
        <v>16.78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286.44000000000005</v>
      </c>
      <c r="E7">
        <f>BAWANA!AM7</f>
        <v>0</v>
      </c>
      <c r="F7">
        <f t="shared" si="4"/>
        <v>256</v>
      </c>
      <c r="G7">
        <f t="shared" si="5"/>
        <v>286.44000000000005</v>
      </c>
      <c r="H7" s="113"/>
      <c r="I7">
        <f>BRPL_EOD!AI7+BRPL_EOD!AJ7</f>
        <v>134.61000000000001</v>
      </c>
      <c r="J7">
        <f>BYPL_EOD!AI7+BYPL_EOD!AJ7</f>
        <v>57.6</v>
      </c>
      <c r="K7">
        <f>MES_EOD!AI7+MES_EOD!AJ7</f>
        <v>5.84</v>
      </c>
      <c r="L7">
        <f>NDMC_EOD!AI7+NDMC_EOD!AJ7</f>
        <v>18.78</v>
      </c>
      <c r="M7">
        <f>TPDDL_EOD!AI7+TPDDL_EOD!AJ7</f>
        <v>69.61</v>
      </c>
      <c r="N7">
        <f t="shared" si="0"/>
        <v>286.44</v>
      </c>
      <c r="O7" s="113">
        <f t="shared" si="1"/>
        <v>0</v>
      </c>
      <c r="P7">
        <v>134.61000000000004</v>
      </c>
      <c r="Q7">
        <v>57.600000000000016</v>
      </c>
      <c r="R7">
        <v>5.8400000000000007</v>
      </c>
      <c r="S7">
        <v>18.780000000000005</v>
      </c>
      <c r="T7">
        <v>69.610000000000014</v>
      </c>
      <c r="U7" s="115">
        <f t="shared" si="2"/>
        <v>286.44000000000005</v>
      </c>
      <c r="V7" s="113">
        <f t="shared" si="3"/>
        <v>0</v>
      </c>
      <c r="Y7">
        <f>BAWANA!AW7+BAWANA!AX7</f>
        <v>16.78</v>
      </c>
      <c r="Z7">
        <f>BAWANA!BD7+BAWANA!BE7</f>
        <v>16.78</v>
      </c>
      <c r="AA7">
        <f>BAWANA!X7+BAWANA!Y7</f>
        <v>16.78</v>
      </c>
      <c r="AB7">
        <f>BAWANA!AE7+BAWANA!AF7</f>
        <v>16.78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286.44000000000005</v>
      </c>
      <c r="E8">
        <f>BAWANA!AM8</f>
        <v>0</v>
      </c>
      <c r="F8">
        <f t="shared" si="4"/>
        <v>256</v>
      </c>
      <c r="G8">
        <f t="shared" si="5"/>
        <v>286.44000000000005</v>
      </c>
      <c r="H8" s="113"/>
      <c r="I8">
        <f>BRPL_EOD!AI8+BRPL_EOD!AJ8</f>
        <v>134.61000000000001</v>
      </c>
      <c r="J8">
        <f>BYPL_EOD!AI8+BYPL_EOD!AJ8</f>
        <v>57.6</v>
      </c>
      <c r="K8">
        <f>MES_EOD!AI8+MES_EOD!AJ8</f>
        <v>5.84</v>
      </c>
      <c r="L8">
        <f>NDMC_EOD!AI8+NDMC_EOD!AJ8</f>
        <v>18.78</v>
      </c>
      <c r="M8">
        <f>TPDDL_EOD!AI8+TPDDL_EOD!AJ8</f>
        <v>69.61</v>
      </c>
      <c r="N8">
        <f t="shared" si="0"/>
        <v>286.44</v>
      </c>
      <c r="O8" s="113">
        <f t="shared" si="1"/>
        <v>0</v>
      </c>
      <c r="P8">
        <v>134.61000000000004</v>
      </c>
      <c r="Q8">
        <v>57.600000000000016</v>
      </c>
      <c r="R8">
        <v>5.8400000000000007</v>
      </c>
      <c r="S8">
        <v>18.780000000000005</v>
      </c>
      <c r="T8">
        <v>69.610000000000014</v>
      </c>
      <c r="U8" s="115">
        <f t="shared" si="2"/>
        <v>286.44000000000005</v>
      </c>
      <c r="V8" s="113">
        <f t="shared" si="3"/>
        <v>0</v>
      </c>
      <c r="Y8">
        <f>BAWANA!AW8+BAWANA!AX8</f>
        <v>16.78</v>
      </c>
      <c r="Z8">
        <f>BAWANA!BD8+BAWANA!BE8</f>
        <v>16.78</v>
      </c>
      <c r="AA8">
        <f>BAWANA!X8+BAWANA!Y8</f>
        <v>16.78</v>
      </c>
      <c r="AB8">
        <f>BAWANA!AE8+BAWANA!AF8</f>
        <v>16.78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286.44000000000005</v>
      </c>
      <c r="E9">
        <f>BAWANA!AM9</f>
        <v>0</v>
      </c>
      <c r="F9">
        <f t="shared" si="4"/>
        <v>256</v>
      </c>
      <c r="G9">
        <f t="shared" si="5"/>
        <v>286.44000000000005</v>
      </c>
      <c r="H9" s="113"/>
      <c r="I9">
        <f>BRPL_EOD!AI9+BRPL_EOD!AJ9</f>
        <v>134.61000000000001</v>
      </c>
      <c r="J9">
        <f>BYPL_EOD!AI9+BYPL_EOD!AJ9</f>
        <v>57.6</v>
      </c>
      <c r="K9">
        <f>MES_EOD!AI9+MES_EOD!AJ9</f>
        <v>5.84</v>
      </c>
      <c r="L9">
        <f>NDMC_EOD!AI9+NDMC_EOD!AJ9</f>
        <v>18.78</v>
      </c>
      <c r="M9">
        <f>TPDDL_EOD!AI9+TPDDL_EOD!AJ9</f>
        <v>69.61</v>
      </c>
      <c r="N9">
        <f t="shared" si="0"/>
        <v>286.44</v>
      </c>
      <c r="O9" s="113">
        <f t="shared" si="1"/>
        <v>0</v>
      </c>
      <c r="P9">
        <v>134.61000000000004</v>
      </c>
      <c r="Q9">
        <v>57.600000000000016</v>
      </c>
      <c r="R9">
        <v>5.8400000000000007</v>
      </c>
      <c r="S9">
        <v>18.780000000000005</v>
      </c>
      <c r="T9">
        <v>69.610000000000014</v>
      </c>
      <c r="U9" s="115">
        <f t="shared" si="2"/>
        <v>286.44000000000005</v>
      </c>
      <c r="V9" s="113">
        <f t="shared" si="3"/>
        <v>0</v>
      </c>
      <c r="Y9">
        <f>BAWANA!AW9+BAWANA!AX9</f>
        <v>16.78</v>
      </c>
      <c r="Z9">
        <f>BAWANA!BD9+BAWANA!BE9</f>
        <v>16.78</v>
      </c>
      <c r="AA9">
        <f>BAWANA!X9+BAWANA!Y9</f>
        <v>16.78</v>
      </c>
      <c r="AB9">
        <f>BAWANA!AE9+BAWANA!AF9</f>
        <v>16.78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286.44000000000005</v>
      </c>
      <c r="E10">
        <f>BAWANA!AM10</f>
        <v>0</v>
      </c>
      <c r="F10">
        <f t="shared" si="4"/>
        <v>256</v>
      </c>
      <c r="G10">
        <f t="shared" si="5"/>
        <v>286.44000000000005</v>
      </c>
      <c r="H10" s="113"/>
      <c r="I10">
        <f>BRPL_EOD!AI10+BRPL_EOD!AJ10</f>
        <v>134.61000000000001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18.78</v>
      </c>
      <c r="M10">
        <f>TPDDL_EOD!AI10+TPDDL_EOD!AJ10</f>
        <v>69.61</v>
      </c>
      <c r="N10">
        <f t="shared" si="0"/>
        <v>286.44</v>
      </c>
      <c r="O10" s="113">
        <f t="shared" si="1"/>
        <v>0</v>
      </c>
      <c r="P10">
        <v>134.61000000000004</v>
      </c>
      <c r="Q10">
        <v>57.600000000000016</v>
      </c>
      <c r="R10">
        <v>5.8400000000000007</v>
      </c>
      <c r="S10">
        <v>18.780000000000005</v>
      </c>
      <c r="T10">
        <v>69.610000000000014</v>
      </c>
      <c r="U10" s="115">
        <f t="shared" si="2"/>
        <v>286.44000000000005</v>
      </c>
      <c r="V10" s="113">
        <f t="shared" si="3"/>
        <v>0</v>
      </c>
      <c r="Y10">
        <f>BAWANA!AW10+BAWANA!AX10</f>
        <v>16.78</v>
      </c>
      <c r="Z10">
        <f>BAWANA!BD10+BAWANA!BE10</f>
        <v>16.78</v>
      </c>
      <c r="AA10">
        <f>BAWANA!X10+BAWANA!Y10</f>
        <v>16.78</v>
      </c>
      <c r="AB10">
        <f>BAWANA!AE10+BAWANA!AF10</f>
        <v>16.78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286.44000000000005</v>
      </c>
      <c r="E11">
        <f>BAWANA!AM11</f>
        <v>0</v>
      </c>
      <c r="F11">
        <f t="shared" si="4"/>
        <v>256</v>
      </c>
      <c r="G11">
        <f t="shared" si="5"/>
        <v>286.44000000000005</v>
      </c>
      <c r="H11" s="113"/>
      <c r="I11">
        <f>BRPL_EOD!AI11+BRPL_EOD!AJ11</f>
        <v>134.61000000000001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18.78</v>
      </c>
      <c r="M11">
        <f>TPDDL_EOD!AI11+TPDDL_EOD!AJ11</f>
        <v>69.61</v>
      </c>
      <c r="N11">
        <f t="shared" si="0"/>
        <v>286.44</v>
      </c>
      <c r="O11" s="113">
        <f t="shared" si="1"/>
        <v>0</v>
      </c>
      <c r="P11">
        <v>134.61000000000004</v>
      </c>
      <c r="Q11">
        <v>57.600000000000016</v>
      </c>
      <c r="R11">
        <v>5.8400000000000007</v>
      </c>
      <c r="S11">
        <v>18.780000000000005</v>
      </c>
      <c r="T11">
        <v>69.610000000000014</v>
      </c>
      <c r="U11" s="115">
        <f t="shared" si="2"/>
        <v>286.44000000000005</v>
      </c>
      <c r="V11" s="113">
        <f t="shared" si="3"/>
        <v>0</v>
      </c>
      <c r="Y11">
        <f>BAWANA!AW11+BAWANA!AX11</f>
        <v>16.78</v>
      </c>
      <c r="Z11">
        <f>BAWANA!BD11+BAWANA!BE11</f>
        <v>16.78</v>
      </c>
      <c r="AA11">
        <f>BAWANA!X11+BAWANA!Y11</f>
        <v>16.78</v>
      </c>
      <c r="AB11">
        <f>BAWANA!AE11+BAWANA!AF11</f>
        <v>16.78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286.44000000000005</v>
      </c>
      <c r="E12">
        <f>BAWANA!AM12</f>
        <v>0</v>
      </c>
      <c r="F12">
        <f t="shared" si="4"/>
        <v>256</v>
      </c>
      <c r="G12">
        <f t="shared" si="5"/>
        <v>286.44000000000005</v>
      </c>
      <c r="H12" s="113"/>
      <c r="I12">
        <f>BRPL_EOD!AI12+BRPL_EOD!AJ12</f>
        <v>134.61000000000001</v>
      </c>
      <c r="J12">
        <f>BYPL_EOD!AI12+BYPL_EOD!AJ12</f>
        <v>57.6</v>
      </c>
      <c r="K12">
        <f>MES_EOD!AI12+MES_EOD!AJ12</f>
        <v>5.84</v>
      </c>
      <c r="L12">
        <f>NDMC_EOD!AI12+NDMC_EOD!AJ12</f>
        <v>18.78</v>
      </c>
      <c r="M12">
        <f>TPDDL_EOD!AI12+TPDDL_EOD!AJ12</f>
        <v>69.61</v>
      </c>
      <c r="N12">
        <f t="shared" si="0"/>
        <v>286.44</v>
      </c>
      <c r="O12" s="113">
        <f t="shared" si="1"/>
        <v>0</v>
      </c>
      <c r="P12">
        <v>134.61000000000004</v>
      </c>
      <c r="Q12">
        <v>57.600000000000016</v>
      </c>
      <c r="R12">
        <v>5.8400000000000007</v>
      </c>
      <c r="S12">
        <v>18.780000000000005</v>
      </c>
      <c r="T12">
        <v>69.610000000000014</v>
      </c>
      <c r="U12" s="115">
        <f t="shared" si="2"/>
        <v>286.44000000000005</v>
      </c>
      <c r="V12" s="113">
        <f t="shared" si="3"/>
        <v>0</v>
      </c>
      <c r="Y12">
        <f>BAWANA!AW12+BAWANA!AX12</f>
        <v>16.78</v>
      </c>
      <c r="Z12">
        <f>BAWANA!BD12+BAWANA!BE12</f>
        <v>16.78</v>
      </c>
      <c r="AA12">
        <f>BAWANA!X12+BAWANA!Y12</f>
        <v>16.78</v>
      </c>
      <c r="AB12">
        <f>BAWANA!AE12+BAWANA!AF12</f>
        <v>16.78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286.44000000000005</v>
      </c>
      <c r="E13">
        <f>BAWANA!AM13</f>
        <v>0</v>
      </c>
      <c r="F13">
        <f t="shared" si="4"/>
        <v>256</v>
      </c>
      <c r="G13">
        <f t="shared" si="5"/>
        <v>286.44000000000005</v>
      </c>
      <c r="H13" s="113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18.78</v>
      </c>
      <c r="M13">
        <f>TPDDL_EOD!AI13+TPDDL_EOD!AJ13</f>
        <v>69.61</v>
      </c>
      <c r="N13">
        <f t="shared" si="0"/>
        <v>286.44</v>
      </c>
      <c r="O13" s="113">
        <f t="shared" si="1"/>
        <v>0</v>
      </c>
      <c r="P13">
        <v>134.61000000000004</v>
      </c>
      <c r="Q13">
        <v>57.600000000000016</v>
      </c>
      <c r="R13">
        <v>5.8400000000000007</v>
      </c>
      <c r="S13">
        <v>18.780000000000005</v>
      </c>
      <c r="T13">
        <v>69.610000000000014</v>
      </c>
      <c r="U13" s="115">
        <f t="shared" si="2"/>
        <v>286.44000000000005</v>
      </c>
      <c r="V13" s="113">
        <f t="shared" si="3"/>
        <v>0</v>
      </c>
      <c r="Y13">
        <f>BAWANA!AW13+BAWANA!AX13</f>
        <v>16.78</v>
      </c>
      <c r="Z13">
        <f>BAWANA!BD13+BAWANA!BE13</f>
        <v>16.78</v>
      </c>
      <c r="AA13">
        <f>BAWANA!X13+BAWANA!Y13</f>
        <v>16.78</v>
      </c>
      <c r="AB13">
        <f>BAWANA!AE13+BAWANA!AF13</f>
        <v>16.78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286.44000000000005</v>
      </c>
      <c r="E14">
        <f>BAWANA!AM14</f>
        <v>0</v>
      </c>
      <c r="F14">
        <f t="shared" si="4"/>
        <v>256</v>
      </c>
      <c r="G14">
        <f t="shared" si="5"/>
        <v>286.44000000000005</v>
      </c>
      <c r="H14" s="113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18.78</v>
      </c>
      <c r="M14">
        <f>TPDDL_EOD!AI14+TPDDL_EOD!AJ14</f>
        <v>69.61</v>
      </c>
      <c r="N14">
        <f t="shared" si="0"/>
        <v>286.44</v>
      </c>
      <c r="O14" s="113">
        <f t="shared" si="1"/>
        <v>0</v>
      </c>
      <c r="P14">
        <v>134.61000000000004</v>
      </c>
      <c r="Q14">
        <v>57.600000000000016</v>
      </c>
      <c r="R14">
        <v>5.8400000000000007</v>
      </c>
      <c r="S14">
        <v>18.780000000000005</v>
      </c>
      <c r="T14">
        <v>69.610000000000014</v>
      </c>
      <c r="U14" s="115">
        <f t="shared" si="2"/>
        <v>286.44000000000005</v>
      </c>
      <c r="V14" s="113">
        <f t="shared" si="3"/>
        <v>0</v>
      </c>
      <c r="Y14">
        <f>BAWANA!AW14+BAWANA!AX14</f>
        <v>16.78</v>
      </c>
      <c r="Z14">
        <f>BAWANA!BD14+BAWANA!BE14</f>
        <v>16.78</v>
      </c>
      <c r="AA14">
        <f>BAWANA!X14+BAWANA!Y14</f>
        <v>16.78</v>
      </c>
      <c r="AB14">
        <f>BAWANA!AE14+BAWANA!AF14</f>
        <v>16.78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286.44000000000005</v>
      </c>
      <c r="E15">
        <f>BAWANA!AM15</f>
        <v>0</v>
      </c>
      <c r="F15">
        <f t="shared" si="4"/>
        <v>256</v>
      </c>
      <c r="G15">
        <f t="shared" si="5"/>
        <v>286.44000000000005</v>
      </c>
      <c r="H15" s="113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18.78</v>
      </c>
      <c r="M15">
        <f>TPDDL_EOD!AI15+TPDDL_EOD!AJ15</f>
        <v>69.61</v>
      </c>
      <c r="N15">
        <f t="shared" si="0"/>
        <v>286.44</v>
      </c>
      <c r="O15" s="113">
        <f t="shared" si="1"/>
        <v>0</v>
      </c>
      <c r="P15">
        <v>134.61000000000004</v>
      </c>
      <c r="Q15">
        <v>57.600000000000016</v>
      </c>
      <c r="R15">
        <v>5.8400000000000007</v>
      </c>
      <c r="S15">
        <v>18.780000000000005</v>
      </c>
      <c r="T15">
        <v>69.610000000000014</v>
      </c>
      <c r="U15" s="115">
        <f t="shared" si="2"/>
        <v>286.44000000000005</v>
      </c>
      <c r="V15" s="113">
        <f t="shared" si="3"/>
        <v>0</v>
      </c>
      <c r="Y15">
        <f>BAWANA!AW15+BAWANA!AX15</f>
        <v>16.78</v>
      </c>
      <c r="Z15">
        <f>BAWANA!BD15+BAWANA!BE15</f>
        <v>16.78</v>
      </c>
      <c r="AA15">
        <f>BAWANA!X15+BAWANA!Y15</f>
        <v>16.78</v>
      </c>
      <c r="AB15">
        <f>BAWANA!AE15+BAWANA!AF15</f>
        <v>16.78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286.44000000000005</v>
      </c>
      <c r="E16">
        <f>BAWANA!AM16</f>
        <v>0</v>
      </c>
      <c r="F16">
        <f t="shared" si="4"/>
        <v>256</v>
      </c>
      <c r="G16">
        <f t="shared" si="5"/>
        <v>286.44000000000005</v>
      </c>
      <c r="H16" s="113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18.78</v>
      </c>
      <c r="M16">
        <f>TPDDL_EOD!AI16+TPDDL_EOD!AJ16</f>
        <v>69.61</v>
      </c>
      <c r="N16">
        <f t="shared" si="0"/>
        <v>286.44</v>
      </c>
      <c r="O16" s="113">
        <f t="shared" si="1"/>
        <v>0</v>
      </c>
      <c r="P16">
        <v>134.61000000000004</v>
      </c>
      <c r="Q16">
        <v>57.600000000000016</v>
      </c>
      <c r="R16">
        <v>5.8400000000000007</v>
      </c>
      <c r="S16">
        <v>18.780000000000005</v>
      </c>
      <c r="T16">
        <v>69.610000000000014</v>
      </c>
      <c r="U16" s="115">
        <f t="shared" si="2"/>
        <v>286.44000000000005</v>
      </c>
      <c r="V16" s="113">
        <f t="shared" si="3"/>
        <v>0</v>
      </c>
      <c r="Y16">
        <f>BAWANA!AW16+BAWANA!AX16</f>
        <v>16.78</v>
      </c>
      <c r="Z16">
        <f>BAWANA!BD16+BAWANA!BE16</f>
        <v>16.78</v>
      </c>
      <c r="AA16">
        <f>BAWANA!X16+BAWANA!Y16</f>
        <v>16.78</v>
      </c>
      <c r="AB16">
        <f>BAWANA!AE16+BAWANA!AF16</f>
        <v>16.78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286.44000000000005</v>
      </c>
      <c r="E17">
        <f>BAWANA!AM17</f>
        <v>0</v>
      </c>
      <c r="F17">
        <f t="shared" si="4"/>
        <v>256</v>
      </c>
      <c r="G17">
        <f t="shared" si="5"/>
        <v>286.44000000000005</v>
      </c>
      <c r="H17" s="113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18.78</v>
      </c>
      <c r="M17">
        <f>TPDDL_EOD!AI17+TPDDL_EOD!AJ17</f>
        <v>69.61</v>
      </c>
      <c r="N17">
        <f t="shared" si="0"/>
        <v>286.44</v>
      </c>
      <c r="O17" s="113">
        <f t="shared" si="1"/>
        <v>0</v>
      </c>
      <c r="P17">
        <v>134.61000000000004</v>
      </c>
      <c r="Q17">
        <v>57.600000000000016</v>
      </c>
      <c r="R17">
        <v>5.8400000000000007</v>
      </c>
      <c r="S17">
        <v>18.780000000000005</v>
      </c>
      <c r="T17">
        <v>69.610000000000014</v>
      </c>
      <c r="U17" s="115">
        <f t="shared" si="2"/>
        <v>286.44000000000005</v>
      </c>
      <c r="V17" s="113">
        <f t="shared" si="3"/>
        <v>0</v>
      </c>
      <c r="Y17">
        <f>BAWANA!AW17+BAWANA!AX17</f>
        <v>16.78</v>
      </c>
      <c r="Z17">
        <f>BAWANA!BD17+BAWANA!BE17</f>
        <v>16.78</v>
      </c>
      <c r="AA17">
        <f>BAWANA!X17+BAWANA!Y17</f>
        <v>16.78</v>
      </c>
      <c r="AB17">
        <f>BAWANA!AE17+BAWANA!AF17</f>
        <v>16.78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286.44000000000005</v>
      </c>
      <c r="E18">
        <f>BAWANA!AM18</f>
        <v>0</v>
      </c>
      <c r="F18">
        <f t="shared" si="4"/>
        <v>256</v>
      </c>
      <c r="G18">
        <f t="shared" si="5"/>
        <v>286.44000000000005</v>
      </c>
      <c r="H18" s="113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18.78</v>
      </c>
      <c r="M18">
        <f>TPDDL_EOD!AI18+TPDDL_EOD!AJ18</f>
        <v>69.61</v>
      </c>
      <c r="N18">
        <f t="shared" si="0"/>
        <v>286.44</v>
      </c>
      <c r="O18" s="113">
        <f t="shared" si="1"/>
        <v>0</v>
      </c>
      <c r="P18">
        <v>134.61000000000004</v>
      </c>
      <c r="Q18">
        <v>57.600000000000016</v>
      </c>
      <c r="R18">
        <v>5.8400000000000007</v>
      </c>
      <c r="S18">
        <v>18.780000000000005</v>
      </c>
      <c r="T18">
        <v>69.610000000000014</v>
      </c>
      <c r="U18" s="115">
        <f t="shared" si="2"/>
        <v>286.44000000000005</v>
      </c>
      <c r="V18" s="113">
        <f t="shared" si="3"/>
        <v>0</v>
      </c>
      <c r="Y18">
        <f>BAWANA!AW18+BAWANA!AX18</f>
        <v>16.78</v>
      </c>
      <c r="Z18">
        <f>BAWANA!BD18+BAWANA!BE18</f>
        <v>16.78</v>
      </c>
      <c r="AA18">
        <f>BAWANA!X18+BAWANA!Y18</f>
        <v>16.78</v>
      </c>
      <c r="AB18">
        <f>BAWANA!AE18+BAWANA!AF18</f>
        <v>16.78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286.44000000000005</v>
      </c>
      <c r="E19">
        <f>BAWANA!AM19</f>
        <v>0</v>
      </c>
      <c r="F19">
        <f t="shared" si="4"/>
        <v>256</v>
      </c>
      <c r="G19">
        <f t="shared" si="5"/>
        <v>286.44000000000005</v>
      </c>
      <c r="H19" s="113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18.78</v>
      </c>
      <c r="M19">
        <f>TPDDL_EOD!AI19+TPDDL_EOD!AJ19</f>
        <v>69.61</v>
      </c>
      <c r="N19">
        <f t="shared" si="0"/>
        <v>286.44</v>
      </c>
      <c r="O19" s="113">
        <f t="shared" si="1"/>
        <v>0</v>
      </c>
      <c r="P19">
        <v>134.61000000000004</v>
      </c>
      <c r="Q19">
        <v>57.600000000000016</v>
      </c>
      <c r="R19">
        <v>5.8400000000000007</v>
      </c>
      <c r="S19">
        <v>18.780000000000005</v>
      </c>
      <c r="T19">
        <v>69.610000000000014</v>
      </c>
      <c r="U19" s="115">
        <f t="shared" si="2"/>
        <v>286.44000000000005</v>
      </c>
      <c r="V19" s="113">
        <f t="shared" si="3"/>
        <v>0</v>
      </c>
      <c r="Y19">
        <f>BAWANA!AW19+BAWANA!AX19</f>
        <v>16.78</v>
      </c>
      <c r="Z19">
        <f>BAWANA!BD19+BAWANA!BE19</f>
        <v>16.78</v>
      </c>
      <c r="AA19">
        <f>BAWANA!X19+BAWANA!Y19</f>
        <v>16.78</v>
      </c>
      <c r="AB19">
        <f>BAWANA!AE19+BAWANA!AF19</f>
        <v>16.78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286.44000000000005</v>
      </c>
      <c r="E20">
        <f>BAWANA!AM20</f>
        <v>0</v>
      </c>
      <c r="F20">
        <f t="shared" si="4"/>
        <v>256</v>
      </c>
      <c r="G20">
        <f t="shared" si="5"/>
        <v>286.44000000000005</v>
      </c>
      <c r="H20" s="113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18.78</v>
      </c>
      <c r="M20">
        <f>TPDDL_EOD!AI20+TPDDL_EOD!AJ20</f>
        <v>69.61</v>
      </c>
      <c r="N20">
        <f t="shared" si="0"/>
        <v>286.44</v>
      </c>
      <c r="O20" s="113">
        <f t="shared" si="1"/>
        <v>0</v>
      </c>
      <c r="P20">
        <v>134.61000000000004</v>
      </c>
      <c r="Q20">
        <v>57.600000000000016</v>
      </c>
      <c r="R20">
        <v>5.8400000000000007</v>
      </c>
      <c r="S20">
        <v>18.780000000000005</v>
      </c>
      <c r="T20">
        <v>69.610000000000014</v>
      </c>
      <c r="U20" s="115">
        <f t="shared" si="2"/>
        <v>286.44000000000005</v>
      </c>
      <c r="V20" s="113">
        <f t="shared" si="3"/>
        <v>0</v>
      </c>
      <c r="Y20">
        <f>BAWANA!AW20+BAWANA!AX20</f>
        <v>16.78</v>
      </c>
      <c r="Z20">
        <f>BAWANA!BD20+BAWANA!BE20</f>
        <v>16.78</v>
      </c>
      <c r="AA20">
        <f>BAWANA!X20+BAWANA!Y20</f>
        <v>16.78</v>
      </c>
      <c r="AB20">
        <f>BAWANA!AE20+BAWANA!AF20</f>
        <v>16.78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286.44000000000005</v>
      </c>
      <c r="E21">
        <f>BAWANA!AM21</f>
        <v>0</v>
      </c>
      <c r="F21">
        <f t="shared" si="4"/>
        <v>256</v>
      </c>
      <c r="G21">
        <f t="shared" si="5"/>
        <v>286.44000000000005</v>
      </c>
      <c r="H21" s="113"/>
      <c r="I21">
        <f>BRPL_EOD!AI21+BRPL_EOD!AJ21</f>
        <v>134.61000000000001</v>
      </c>
      <c r="J21">
        <f>BYPL_EOD!AI21+BYPL_EOD!AJ21</f>
        <v>57.6</v>
      </c>
      <c r="K21">
        <f>MES_EOD!AI21+MES_EOD!AJ21</f>
        <v>5.84</v>
      </c>
      <c r="L21">
        <f>NDMC_EOD!AI21+NDMC_EOD!AJ21</f>
        <v>18.78</v>
      </c>
      <c r="M21">
        <f>TPDDL_EOD!AI21+TPDDL_EOD!AJ21</f>
        <v>69.61</v>
      </c>
      <c r="N21">
        <f t="shared" si="0"/>
        <v>286.44</v>
      </c>
      <c r="O21" s="113">
        <f t="shared" si="1"/>
        <v>0</v>
      </c>
      <c r="P21">
        <v>134.61000000000004</v>
      </c>
      <c r="Q21">
        <v>57.600000000000016</v>
      </c>
      <c r="R21">
        <v>5.8400000000000007</v>
      </c>
      <c r="S21">
        <v>18.780000000000005</v>
      </c>
      <c r="T21">
        <v>69.610000000000014</v>
      </c>
      <c r="U21" s="115">
        <f t="shared" si="2"/>
        <v>286.44000000000005</v>
      </c>
      <c r="V21" s="113">
        <f t="shared" si="3"/>
        <v>0</v>
      </c>
      <c r="Y21">
        <f>BAWANA!AW21+BAWANA!AX21</f>
        <v>16.78</v>
      </c>
      <c r="Z21">
        <f>BAWANA!BD21+BAWANA!BE21</f>
        <v>16.78</v>
      </c>
      <c r="AA21">
        <f>BAWANA!X21+BAWANA!Y21</f>
        <v>16.78</v>
      </c>
      <c r="AB21">
        <f>BAWANA!AE21+BAWANA!AF21</f>
        <v>16.78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286.44000000000005</v>
      </c>
      <c r="E22">
        <f>BAWANA!AM22</f>
        <v>0</v>
      </c>
      <c r="F22">
        <f t="shared" si="4"/>
        <v>256</v>
      </c>
      <c r="G22">
        <f t="shared" si="5"/>
        <v>286.44000000000005</v>
      </c>
      <c r="H22" s="113"/>
      <c r="I22">
        <f>BRPL_EOD!AI22+BRPL_EOD!AJ22</f>
        <v>134.61000000000001</v>
      </c>
      <c r="J22">
        <f>BYPL_EOD!AI22+BYPL_EOD!AJ22</f>
        <v>57.6</v>
      </c>
      <c r="K22">
        <f>MES_EOD!AI22+MES_EOD!AJ22</f>
        <v>5.84</v>
      </c>
      <c r="L22">
        <f>NDMC_EOD!AI22+NDMC_EOD!AJ22</f>
        <v>18.78</v>
      </c>
      <c r="M22">
        <f>TPDDL_EOD!AI22+TPDDL_EOD!AJ22</f>
        <v>69.61</v>
      </c>
      <c r="N22">
        <f t="shared" si="0"/>
        <v>286.44</v>
      </c>
      <c r="O22" s="113">
        <f t="shared" si="1"/>
        <v>0</v>
      </c>
      <c r="P22">
        <v>134.61000000000004</v>
      </c>
      <c r="Q22">
        <v>57.600000000000016</v>
      </c>
      <c r="R22">
        <v>5.8400000000000007</v>
      </c>
      <c r="S22">
        <v>18.780000000000005</v>
      </c>
      <c r="T22">
        <v>69.610000000000014</v>
      </c>
      <c r="U22" s="115">
        <f t="shared" si="2"/>
        <v>286.44000000000005</v>
      </c>
      <c r="V22" s="113">
        <f t="shared" si="3"/>
        <v>0</v>
      </c>
      <c r="Y22">
        <f>BAWANA!AW22+BAWANA!AX22</f>
        <v>16.78</v>
      </c>
      <c r="Z22">
        <f>BAWANA!BD22+BAWANA!BE22</f>
        <v>16.78</v>
      </c>
      <c r="AA22">
        <f>BAWANA!X22+BAWANA!Y22</f>
        <v>16.78</v>
      </c>
      <c r="AB22">
        <f>BAWANA!AE22+BAWANA!AF22</f>
        <v>16.78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286.44000000000005</v>
      </c>
      <c r="E23">
        <f>BAWANA!AM23</f>
        <v>0</v>
      </c>
      <c r="F23">
        <f t="shared" si="4"/>
        <v>256</v>
      </c>
      <c r="G23">
        <f t="shared" si="5"/>
        <v>286.44000000000005</v>
      </c>
      <c r="H23" s="113"/>
      <c r="I23">
        <f>BRPL_EOD!AI23+BRPL_EOD!AJ23</f>
        <v>134.61000000000001</v>
      </c>
      <c r="J23">
        <f>BYPL_EOD!AI23+BYPL_EOD!AJ23</f>
        <v>57.6</v>
      </c>
      <c r="K23">
        <f>MES_EOD!AI23+MES_EOD!AJ23</f>
        <v>5.84</v>
      </c>
      <c r="L23">
        <f>NDMC_EOD!AI23+NDMC_EOD!AJ23</f>
        <v>18.78</v>
      </c>
      <c r="M23">
        <f>TPDDL_EOD!AI23+TPDDL_EOD!AJ23</f>
        <v>69.61</v>
      </c>
      <c r="N23">
        <f t="shared" si="0"/>
        <v>286.44</v>
      </c>
      <c r="O23" s="113">
        <f t="shared" si="1"/>
        <v>0</v>
      </c>
      <c r="P23">
        <v>134.61000000000004</v>
      </c>
      <c r="Q23">
        <v>57.600000000000016</v>
      </c>
      <c r="R23">
        <v>5.8400000000000007</v>
      </c>
      <c r="S23">
        <v>18.780000000000005</v>
      </c>
      <c r="T23">
        <v>69.610000000000014</v>
      </c>
      <c r="U23" s="115">
        <f t="shared" si="2"/>
        <v>286.44000000000005</v>
      </c>
      <c r="V23" s="113">
        <f t="shared" si="3"/>
        <v>0</v>
      </c>
      <c r="Y23">
        <f>BAWANA!AW23+BAWANA!AX23</f>
        <v>16.78</v>
      </c>
      <c r="Z23">
        <f>BAWANA!BD23+BAWANA!BE23</f>
        <v>16.78</v>
      </c>
      <c r="AA23">
        <f>BAWANA!X23+BAWANA!Y23</f>
        <v>16.78</v>
      </c>
      <c r="AB23">
        <f>BAWANA!AE23+BAWANA!AF23</f>
        <v>16.78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286.44000000000005</v>
      </c>
      <c r="E24">
        <f>BAWANA!AM24</f>
        <v>0</v>
      </c>
      <c r="F24">
        <f t="shared" si="4"/>
        <v>256</v>
      </c>
      <c r="G24">
        <f t="shared" si="5"/>
        <v>286.44000000000005</v>
      </c>
      <c r="H24" s="113"/>
      <c r="I24">
        <f>BRPL_EOD!AI24+BRPL_EOD!AJ24</f>
        <v>134.61000000000001</v>
      </c>
      <c r="J24">
        <f>BYPL_EOD!AI24+BYPL_EOD!AJ24</f>
        <v>57.6</v>
      </c>
      <c r="K24">
        <f>MES_EOD!AI24+MES_EOD!AJ24</f>
        <v>5.84</v>
      </c>
      <c r="L24">
        <f>NDMC_EOD!AI24+NDMC_EOD!AJ24</f>
        <v>18.78</v>
      </c>
      <c r="M24">
        <f>TPDDL_EOD!AI24+TPDDL_EOD!AJ24</f>
        <v>69.61</v>
      </c>
      <c r="N24">
        <f t="shared" si="0"/>
        <v>286.44</v>
      </c>
      <c r="O24" s="113">
        <f t="shared" si="1"/>
        <v>0</v>
      </c>
      <c r="P24">
        <v>134.61000000000004</v>
      </c>
      <c r="Q24">
        <v>57.600000000000016</v>
      </c>
      <c r="R24">
        <v>5.8400000000000007</v>
      </c>
      <c r="S24">
        <v>18.780000000000005</v>
      </c>
      <c r="T24">
        <v>69.610000000000014</v>
      </c>
      <c r="U24" s="115">
        <f t="shared" si="2"/>
        <v>286.44000000000005</v>
      </c>
      <c r="V24" s="113">
        <f t="shared" si="3"/>
        <v>0</v>
      </c>
      <c r="Y24">
        <f>BAWANA!AW24+BAWANA!AX24</f>
        <v>16.78</v>
      </c>
      <c r="Z24">
        <f>BAWANA!BD24+BAWANA!BE24</f>
        <v>16.78</v>
      </c>
      <c r="AA24">
        <f>BAWANA!X24+BAWANA!Y24</f>
        <v>16.78</v>
      </c>
      <c r="AB24">
        <f>BAWANA!AE24+BAWANA!AF24</f>
        <v>16.78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286.44000000000005</v>
      </c>
      <c r="E25">
        <f>BAWANA!AM25</f>
        <v>0</v>
      </c>
      <c r="F25">
        <f t="shared" si="4"/>
        <v>256</v>
      </c>
      <c r="G25">
        <f t="shared" si="5"/>
        <v>286.44000000000005</v>
      </c>
      <c r="H25" s="113"/>
      <c r="I25">
        <f>BRPL_EOD!AI25+BRPL_EOD!AJ25</f>
        <v>134.61000000000001</v>
      </c>
      <c r="J25">
        <f>BYPL_EOD!AI25+BYPL_EOD!AJ25</f>
        <v>57.6</v>
      </c>
      <c r="K25">
        <f>MES_EOD!AI25+MES_EOD!AJ25</f>
        <v>5.84</v>
      </c>
      <c r="L25">
        <f>NDMC_EOD!AI25+NDMC_EOD!AJ25</f>
        <v>18.78</v>
      </c>
      <c r="M25">
        <f>TPDDL_EOD!AI25+TPDDL_EOD!AJ25</f>
        <v>69.61</v>
      </c>
      <c r="N25">
        <f t="shared" si="0"/>
        <v>286.44</v>
      </c>
      <c r="O25" s="113">
        <f t="shared" si="1"/>
        <v>0</v>
      </c>
      <c r="P25">
        <v>134.61000000000004</v>
      </c>
      <c r="Q25">
        <v>57.600000000000016</v>
      </c>
      <c r="R25">
        <v>5.8400000000000007</v>
      </c>
      <c r="S25">
        <v>18.780000000000005</v>
      </c>
      <c r="T25">
        <v>69.610000000000014</v>
      </c>
      <c r="U25" s="115">
        <f t="shared" si="2"/>
        <v>286.44000000000005</v>
      </c>
      <c r="V25" s="113">
        <f t="shared" si="3"/>
        <v>0</v>
      </c>
      <c r="Y25">
        <f>BAWANA!AW25+BAWANA!AX25</f>
        <v>16.78</v>
      </c>
      <c r="Z25">
        <f>BAWANA!BD25+BAWANA!BE25</f>
        <v>16.78</v>
      </c>
      <c r="AA25">
        <f>BAWANA!X25+BAWANA!Y25</f>
        <v>16.78</v>
      </c>
      <c r="AB25">
        <f>BAWANA!AE25+BAWANA!AF25</f>
        <v>16.78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286.44000000000005</v>
      </c>
      <c r="E26">
        <f>BAWANA!AM26</f>
        <v>0</v>
      </c>
      <c r="F26">
        <f t="shared" si="4"/>
        <v>256</v>
      </c>
      <c r="G26">
        <f t="shared" si="5"/>
        <v>286.44000000000005</v>
      </c>
      <c r="H26" s="113"/>
      <c r="I26">
        <f>BRPL_EOD!AI26+BRPL_EOD!AJ26</f>
        <v>134.61000000000001</v>
      </c>
      <c r="J26">
        <f>BYPL_EOD!AI26+BYPL_EOD!AJ26</f>
        <v>57.6</v>
      </c>
      <c r="K26">
        <f>MES_EOD!AI26+MES_EOD!AJ26</f>
        <v>5.84</v>
      </c>
      <c r="L26">
        <f>NDMC_EOD!AI26+NDMC_EOD!AJ26</f>
        <v>18.78</v>
      </c>
      <c r="M26">
        <f>TPDDL_EOD!AI26+TPDDL_EOD!AJ26</f>
        <v>69.61</v>
      </c>
      <c r="N26">
        <f t="shared" si="0"/>
        <v>286.44</v>
      </c>
      <c r="O26" s="113">
        <f t="shared" si="1"/>
        <v>0</v>
      </c>
      <c r="P26">
        <v>134.61000000000004</v>
      </c>
      <c r="Q26">
        <v>57.600000000000016</v>
      </c>
      <c r="R26">
        <v>5.8400000000000007</v>
      </c>
      <c r="S26">
        <v>18.780000000000005</v>
      </c>
      <c r="T26">
        <v>69.610000000000014</v>
      </c>
      <c r="U26" s="115">
        <f t="shared" si="2"/>
        <v>286.44000000000005</v>
      </c>
      <c r="V26" s="113">
        <f t="shared" si="3"/>
        <v>0</v>
      </c>
      <c r="Y26">
        <f>BAWANA!AW26+BAWANA!AX26</f>
        <v>16.78</v>
      </c>
      <c r="Z26">
        <f>BAWANA!BD26+BAWANA!BE26</f>
        <v>16.78</v>
      </c>
      <c r="AA26">
        <f>BAWANA!X26+BAWANA!Y26</f>
        <v>16.78</v>
      </c>
      <c r="AB26">
        <f>BAWANA!AE26+BAWANA!AF26</f>
        <v>16.78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286.44000000000005</v>
      </c>
      <c r="E27">
        <f>BAWANA!AM27</f>
        <v>0</v>
      </c>
      <c r="F27">
        <f t="shared" si="4"/>
        <v>256</v>
      </c>
      <c r="G27">
        <f t="shared" si="5"/>
        <v>286.44000000000005</v>
      </c>
      <c r="H27" s="113"/>
      <c r="I27">
        <f>BRPL_EOD!AI27+BRPL_EOD!AJ27</f>
        <v>134.61000000000001</v>
      </c>
      <c r="J27">
        <f>BYPL_EOD!AI27+BYPL_EOD!AJ27</f>
        <v>57.6</v>
      </c>
      <c r="K27">
        <f>MES_EOD!AI27+MES_EOD!AJ27</f>
        <v>5.84</v>
      </c>
      <c r="L27">
        <f>NDMC_EOD!AI27+NDMC_EOD!AJ27</f>
        <v>18.78</v>
      </c>
      <c r="M27">
        <f>TPDDL_EOD!AI27+TPDDL_EOD!AJ27</f>
        <v>69.61</v>
      </c>
      <c r="N27">
        <f t="shared" si="0"/>
        <v>286.44</v>
      </c>
      <c r="O27" s="113">
        <f t="shared" si="1"/>
        <v>0</v>
      </c>
      <c r="P27">
        <v>134.61000000000004</v>
      </c>
      <c r="Q27">
        <v>57.600000000000016</v>
      </c>
      <c r="R27">
        <v>5.8400000000000007</v>
      </c>
      <c r="S27">
        <v>18.780000000000005</v>
      </c>
      <c r="T27">
        <v>69.610000000000014</v>
      </c>
      <c r="U27" s="115">
        <f t="shared" si="2"/>
        <v>286.44000000000005</v>
      </c>
      <c r="V27" s="113">
        <f t="shared" si="3"/>
        <v>0</v>
      </c>
      <c r="Y27">
        <f>BAWANA!AW27+BAWANA!AX27</f>
        <v>16.78</v>
      </c>
      <c r="Z27">
        <f>BAWANA!BD27+BAWANA!BE27</f>
        <v>16.78</v>
      </c>
      <c r="AA27">
        <f>BAWANA!X27+BAWANA!Y27</f>
        <v>16.78</v>
      </c>
      <c r="AB27">
        <f>BAWANA!AE27+BAWANA!AF27</f>
        <v>16.78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286.44000000000005</v>
      </c>
      <c r="E28">
        <f>BAWANA!AM28</f>
        <v>0</v>
      </c>
      <c r="F28">
        <f t="shared" si="4"/>
        <v>256</v>
      </c>
      <c r="G28">
        <f t="shared" si="5"/>
        <v>286.44000000000005</v>
      </c>
      <c r="H28" s="113"/>
      <c r="I28">
        <f>BRPL_EOD!AI28+BRPL_EOD!AJ28</f>
        <v>134.61000000000001</v>
      </c>
      <c r="J28">
        <f>BYPL_EOD!AI28+BYPL_EOD!AJ28</f>
        <v>57.6</v>
      </c>
      <c r="K28">
        <f>MES_EOD!AI28+MES_EOD!AJ28</f>
        <v>5.84</v>
      </c>
      <c r="L28">
        <f>NDMC_EOD!AI28+NDMC_EOD!AJ28</f>
        <v>18.78</v>
      </c>
      <c r="M28">
        <f>TPDDL_EOD!AI28+TPDDL_EOD!AJ28</f>
        <v>69.61</v>
      </c>
      <c r="N28">
        <f t="shared" si="0"/>
        <v>286.44</v>
      </c>
      <c r="O28" s="113">
        <f t="shared" si="1"/>
        <v>0</v>
      </c>
      <c r="P28">
        <v>134.61000000000004</v>
      </c>
      <c r="Q28">
        <v>57.600000000000016</v>
      </c>
      <c r="R28">
        <v>5.8400000000000007</v>
      </c>
      <c r="S28">
        <v>18.780000000000005</v>
      </c>
      <c r="T28">
        <v>69.610000000000014</v>
      </c>
      <c r="U28" s="115">
        <f t="shared" si="2"/>
        <v>286.44000000000005</v>
      </c>
      <c r="V28" s="113">
        <f t="shared" si="3"/>
        <v>0</v>
      </c>
      <c r="Y28">
        <f>BAWANA!AW28+BAWANA!AX28</f>
        <v>16.78</v>
      </c>
      <c r="Z28">
        <f>BAWANA!BD28+BAWANA!BE28</f>
        <v>16.78</v>
      </c>
      <c r="AA28">
        <f>BAWANA!X28+BAWANA!Y28</f>
        <v>16.78</v>
      </c>
      <c r="AB28">
        <f>BAWANA!AE28+BAWANA!AF28</f>
        <v>16.78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286.44000000000005</v>
      </c>
      <c r="E29">
        <f>BAWANA!AM29</f>
        <v>0</v>
      </c>
      <c r="F29">
        <f t="shared" si="4"/>
        <v>256</v>
      </c>
      <c r="G29">
        <f t="shared" si="5"/>
        <v>286.44000000000005</v>
      </c>
      <c r="H29" s="113"/>
      <c r="I29">
        <f>BRPL_EOD!AI29+BRPL_EOD!AJ29</f>
        <v>134.61000000000001</v>
      </c>
      <c r="J29">
        <f>BYPL_EOD!AI29+BYPL_EOD!AJ29</f>
        <v>57.6</v>
      </c>
      <c r="K29">
        <f>MES_EOD!AI29+MES_EOD!AJ29</f>
        <v>5.84</v>
      </c>
      <c r="L29">
        <f>NDMC_EOD!AI29+NDMC_EOD!AJ29</f>
        <v>18.78</v>
      </c>
      <c r="M29">
        <f>TPDDL_EOD!AI29+TPDDL_EOD!AJ29</f>
        <v>69.61</v>
      </c>
      <c r="N29">
        <f t="shared" si="0"/>
        <v>286.44</v>
      </c>
      <c r="O29" s="113">
        <f t="shared" si="1"/>
        <v>0</v>
      </c>
      <c r="P29">
        <v>134.61000000000004</v>
      </c>
      <c r="Q29">
        <v>57.600000000000016</v>
      </c>
      <c r="R29">
        <v>5.8400000000000007</v>
      </c>
      <c r="S29">
        <v>18.780000000000005</v>
      </c>
      <c r="T29">
        <v>69.610000000000014</v>
      </c>
      <c r="U29" s="115">
        <f t="shared" si="2"/>
        <v>286.44000000000005</v>
      </c>
      <c r="V29" s="113">
        <f t="shared" si="3"/>
        <v>0</v>
      </c>
      <c r="Y29">
        <f>BAWANA!AW29+BAWANA!AX29</f>
        <v>16.78</v>
      </c>
      <c r="Z29">
        <f>BAWANA!BD29+BAWANA!BE29</f>
        <v>16.78</v>
      </c>
      <c r="AA29">
        <f>BAWANA!X29+BAWANA!Y29</f>
        <v>16.78</v>
      </c>
      <c r="AB29">
        <f>BAWANA!AE29+BAWANA!AF29</f>
        <v>16.78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286.44000000000005</v>
      </c>
      <c r="E30">
        <f>BAWANA!AM30</f>
        <v>0</v>
      </c>
      <c r="F30">
        <f t="shared" si="4"/>
        <v>256</v>
      </c>
      <c r="G30">
        <f t="shared" si="5"/>
        <v>286.44000000000005</v>
      </c>
      <c r="H30" s="113"/>
      <c r="I30">
        <f>BRPL_EOD!AI30+BRPL_EOD!AJ30</f>
        <v>134.61000000000001</v>
      </c>
      <c r="J30">
        <f>BYPL_EOD!AI30+BYPL_EOD!AJ30</f>
        <v>57.6</v>
      </c>
      <c r="K30">
        <f>MES_EOD!AI30+MES_EOD!AJ30</f>
        <v>5.84</v>
      </c>
      <c r="L30">
        <f>NDMC_EOD!AI30+NDMC_EOD!AJ30</f>
        <v>18.78</v>
      </c>
      <c r="M30">
        <f>TPDDL_EOD!AI30+TPDDL_EOD!AJ30</f>
        <v>69.61</v>
      </c>
      <c r="N30">
        <f t="shared" si="0"/>
        <v>286.44</v>
      </c>
      <c r="O30" s="113">
        <f t="shared" si="1"/>
        <v>0</v>
      </c>
      <c r="P30">
        <v>134.61000000000004</v>
      </c>
      <c r="Q30">
        <v>57.600000000000016</v>
      </c>
      <c r="R30">
        <v>5.8400000000000007</v>
      </c>
      <c r="S30">
        <v>18.780000000000005</v>
      </c>
      <c r="T30">
        <v>69.610000000000014</v>
      </c>
      <c r="U30" s="115">
        <f t="shared" si="2"/>
        <v>286.44000000000005</v>
      </c>
      <c r="V30" s="113">
        <f t="shared" si="3"/>
        <v>0</v>
      </c>
      <c r="Y30">
        <f>BAWANA!AW30+BAWANA!AX30</f>
        <v>16.78</v>
      </c>
      <c r="Z30">
        <f>BAWANA!BD30+BAWANA!BE30</f>
        <v>16.78</v>
      </c>
      <c r="AA30">
        <f>BAWANA!X30+BAWANA!Y30</f>
        <v>16.78</v>
      </c>
      <c r="AB30">
        <f>BAWANA!AE30+BAWANA!AF30</f>
        <v>16.78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286.44000000000005</v>
      </c>
      <c r="E31">
        <f>BAWANA!AM31</f>
        <v>0</v>
      </c>
      <c r="F31">
        <f t="shared" si="4"/>
        <v>256</v>
      </c>
      <c r="G31">
        <f t="shared" si="5"/>
        <v>286.44000000000005</v>
      </c>
      <c r="H31" s="113"/>
      <c r="I31">
        <f>BRPL_EOD!AI31+BRPL_EOD!AJ31</f>
        <v>134.61000000000001</v>
      </c>
      <c r="J31">
        <f>BYPL_EOD!AI31+BYPL_EOD!AJ31</f>
        <v>57.6</v>
      </c>
      <c r="K31">
        <f>MES_EOD!AI31+MES_EOD!AJ31</f>
        <v>5.84</v>
      </c>
      <c r="L31">
        <f>NDMC_EOD!AI31+NDMC_EOD!AJ31</f>
        <v>18.78</v>
      </c>
      <c r="M31">
        <f>TPDDL_EOD!AI31+TPDDL_EOD!AJ31</f>
        <v>69.61</v>
      </c>
      <c r="N31">
        <f t="shared" si="0"/>
        <v>286.44</v>
      </c>
      <c r="O31" s="113">
        <f t="shared" si="1"/>
        <v>0</v>
      </c>
      <c r="P31">
        <v>134.61000000000004</v>
      </c>
      <c r="Q31">
        <v>57.600000000000016</v>
      </c>
      <c r="R31">
        <v>5.8400000000000007</v>
      </c>
      <c r="S31">
        <v>18.780000000000005</v>
      </c>
      <c r="T31">
        <v>69.610000000000014</v>
      </c>
      <c r="U31" s="115">
        <f t="shared" si="2"/>
        <v>286.44000000000005</v>
      </c>
      <c r="V31" s="113">
        <f t="shared" si="3"/>
        <v>0</v>
      </c>
      <c r="Y31">
        <f>BAWANA!AW31+BAWANA!AX31</f>
        <v>16.78</v>
      </c>
      <c r="Z31">
        <f>BAWANA!BD31+BAWANA!BE31</f>
        <v>16.78</v>
      </c>
      <c r="AA31">
        <f>BAWANA!X31+BAWANA!Y31</f>
        <v>16.78</v>
      </c>
      <c r="AB31">
        <f>BAWANA!AE31+BAWANA!AF31</f>
        <v>16.78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286.44000000000005</v>
      </c>
      <c r="E32">
        <f>BAWANA!AM32</f>
        <v>0</v>
      </c>
      <c r="F32">
        <f t="shared" si="4"/>
        <v>256</v>
      </c>
      <c r="G32">
        <f t="shared" si="5"/>
        <v>286.44000000000005</v>
      </c>
      <c r="H32" s="113"/>
      <c r="I32">
        <f>BRPL_EOD!AI32+BRPL_EOD!AJ32</f>
        <v>134.61000000000001</v>
      </c>
      <c r="J32">
        <f>BYPL_EOD!AI32+BYPL_EOD!AJ32</f>
        <v>57.6</v>
      </c>
      <c r="K32">
        <f>MES_EOD!AI32+MES_EOD!AJ32</f>
        <v>5.84</v>
      </c>
      <c r="L32">
        <f>NDMC_EOD!AI32+NDMC_EOD!AJ32</f>
        <v>18.78</v>
      </c>
      <c r="M32">
        <f>TPDDL_EOD!AI32+TPDDL_EOD!AJ32</f>
        <v>69.61</v>
      </c>
      <c r="N32">
        <f t="shared" si="0"/>
        <v>286.44</v>
      </c>
      <c r="O32" s="113">
        <f t="shared" si="1"/>
        <v>0</v>
      </c>
      <c r="P32">
        <v>134.61000000000004</v>
      </c>
      <c r="Q32">
        <v>57.600000000000016</v>
      </c>
      <c r="R32">
        <v>5.8400000000000007</v>
      </c>
      <c r="S32">
        <v>18.780000000000005</v>
      </c>
      <c r="T32">
        <v>69.610000000000014</v>
      </c>
      <c r="U32" s="115">
        <f t="shared" si="2"/>
        <v>286.44000000000005</v>
      </c>
      <c r="V32" s="113">
        <f t="shared" si="3"/>
        <v>0</v>
      </c>
      <c r="Y32">
        <f>BAWANA!AW32+BAWANA!AX32</f>
        <v>16.78</v>
      </c>
      <c r="Z32">
        <f>BAWANA!BD32+BAWANA!BE32</f>
        <v>16.78</v>
      </c>
      <c r="AA32">
        <f>BAWANA!X32+BAWANA!Y32</f>
        <v>16.78</v>
      </c>
      <c r="AB32">
        <f>BAWANA!AE32+BAWANA!AF32</f>
        <v>16.78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286.44000000000005</v>
      </c>
      <c r="E33">
        <f>BAWANA!AM33</f>
        <v>0</v>
      </c>
      <c r="F33">
        <f t="shared" si="4"/>
        <v>256</v>
      </c>
      <c r="G33">
        <f t="shared" si="5"/>
        <v>286.44000000000005</v>
      </c>
      <c r="H33" s="113"/>
      <c r="I33">
        <f>BRPL_EOD!AI33+BRPL_EOD!AJ33</f>
        <v>134.61000000000001</v>
      </c>
      <c r="J33">
        <f>BYPL_EOD!AI33+BYPL_EOD!AJ33</f>
        <v>57.6</v>
      </c>
      <c r="K33">
        <f>MES_EOD!AI33+MES_EOD!AJ33</f>
        <v>5.84</v>
      </c>
      <c r="L33">
        <f>NDMC_EOD!AI33+NDMC_EOD!AJ33</f>
        <v>18.78</v>
      </c>
      <c r="M33">
        <f>TPDDL_EOD!AI33+TPDDL_EOD!AJ33</f>
        <v>69.61</v>
      </c>
      <c r="N33">
        <f t="shared" si="0"/>
        <v>286.44</v>
      </c>
      <c r="O33" s="113">
        <f t="shared" si="1"/>
        <v>0</v>
      </c>
      <c r="P33">
        <v>134.61000000000004</v>
      </c>
      <c r="Q33">
        <v>57.600000000000016</v>
      </c>
      <c r="R33">
        <v>5.8400000000000007</v>
      </c>
      <c r="S33">
        <v>18.780000000000005</v>
      </c>
      <c r="T33">
        <v>69.610000000000014</v>
      </c>
      <c r="U33" s="115">
        <f t="shared" si="2"/>
        <v>286.44000000000005</v>
      </c>
      <c r="V33" s="113">
        <f t="shared" si="3"/>
        <v>0</v>
      </c>
      <c r="Y33">
        <f>BAWANA!AW33+BAWANA!AX33</f>
        <v>16.78</v>
      </c>
      <c r="Z33">
        <f>BAWANA!BD33+BAWANA!BE33</f>
        <v>16.78</v>
      </c>
      <c r="AA33">
        <f>BAWANA!X33+BAWANA!Y33</f>
        <v>16.78</v>
      </c>
      <c r="AB33">
        <f>BAWANA!AE33+BAWANA!AF33</f>
        <v>16.78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286.44000000000005</v>
      </c>
      <c r="E34">
        <f>BAWANA!AM34</f>
        <v>0</v>
      </c>
      <c r="F34">
        <f t="shared" si="4"/>
        <v>256</v>
      </c>
      <c r="G34">
        <f t="shared" si="5"/>
        <v>286.44000000000005</v>
      </c>
      <c r="H34" s="113"/>
      <c r="I34">
        <f>BRPL_EOD!AI34+BRPL_EOD!AJ34</f>
        <v>134.61000000000001</v>
      </c>
      <c r="J34">
        <f>BYPL_EOD!AI34+BYPL_EOD!AJ34</f>
        <v>57.6</v>
      </c>
      <c r="K34">
        <f>MES_EOD!AI34+MES_EOD!AJ34</f>
        <v>5.84</v>
      </c>
      <c r="L34">
        <f>NDMC_EOD!AI34+NDMC_EOD!AJ34</f>
        <v>18.78</v>
      </c>
      <c r="M34">
        <f>TPDDL_EOD!AI34+TPDDL_EOD!AJ34</f>
        <v>69.61</v>
      </c>
      <c r="N34">
        <f t="shared" si="0"/>
        <v>286.44</v>
      </c>
      <c r="O34" s="113">
        <f t="shared" si="1"/>
        <v>0</v>
      </c>
      <c r="P34">
        <v>134.61000000000004</v>
      </c>
      <c r="Q34">
        <v>57.600000000000016</v>
      </c>
      <c r="R34">
        <v>5.8400000000000007</v>
      </c>
      <c r="S34">
        <v>18.780000000000005</v>
      </c>
      <c r="T34">
        <v>69.610000000000014</v>
      </c>
      <c r="U34" s="115">
        <f t="shared" si="2"/>
        <v>286.44000000000005</v>
      </c>
      <c r="V34" s="113">
        <f t="shared" si="3"/>
        <v>0</v>
      </c>
      <c r="Y34">
        <f>BAWANA!AW34+BAWANA!AX34</f>
        <v>16.78</v>
      </c>
      <c r="Z34">
        <f>BAWANA!BD34+BAWANA!BE34</f>
        <v>16.78</v>
      </c>
      <c r="AA34">
        <f>BAWANA!X34+BAWANA!Y34</f>
        <v>16.78</v>
      </c>
      <c r="AB34">
        <f>BAWANA!AE34+BAWANA!AF34</f>
        <v>16.78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286.44000000000005</v>
      </c>
      <c r="E35">
        <f>BAWANA!AM35</f>
        <v>0</v>
      </c>
      <c r="F35">
        <f t="shared" si="4"/>
        <v>256</v>
      </c>
      <c r="G35">
        <f t="shared" si="5"/>
        <v>286.44000000000005</v>
      </c>
      <c r="H35" s="113"/>
      <c r="I35">
        <f>BRPL_EOD!AI35+BRPL_EOD!AJ35</f>
        <v>134.61000000000001</v>
      </c>
      <c r="J35">
        <f>BYPL_EOD!AI35+BYPL_EOD!AJ35</f>
        <v>57.6</v>
      </c>
      <c r="K35">
        <f>MES_EOD!AI35+MES_EOD!AJ35</f>
        <v>5.84</v>
      </c>
      <c r="L35">
        <f>NDMC_EOD!AI35+NDMC_EOD!AJ35</f>
        <v>18.78</v>
      </c>
      <c r="M35">
        <f>TPDDL_EOD!AI35+TPDDL_EOD!AJ35</f>
        <v>69.61</v>
      </c>
      <c r="N35">
        <f t="shared" si="0"/>
        <v>286.44</v>
      </c>
      <c r="O35" s="113">
        <f t="shared" si="1"/>
        <v>0</v>
      </c>
      <c r="P35">
        <v>134.61000000000004</v>
      </c>
      <c r="Q35">
        <v>57.600000000000016</v>
      </c>
      <c r="R35">
        <v>5.8400000000000007</v>
      </c>
      <c r="S35">
        <v>18.780000000000005</v>
      </c>
      <c r="T35">
        <v>69.610000000000014</v>
      </c>
      <c r="U35" s="115">
        <f t="shared" si="2"/>
        <v>286.44000000000005</v>
      </c>
      <c r="V35" s="113">
        <f t="shared" si="3"/>
        <v>0</v>
      </c>
      <c r="Y35">
        <f>BAWANA!AW35+BAWANA!AX35</f>
        <v>16.78</v>
      </c>
      <c r="Z35">
        <f>BAWANA!BD35+BAWANA!BE35</f>
        <v>16.78</v>
      </c>
      <c r="AA35">
        <f>BAWANA!X35+BAWANA!Y35</f>
        <v>16.78</v>
      </c>
      <c r="AB35">
        <f>BAWANA!AE35+BAWANA!AF35</f>
        <v>16.78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286.44000000000005</v>
      </c>
      <c r="E36">
        <f>BAWANA!AM36</f>
        <v>0</v>
      </c>
      <c r="F36">
        <f t="shared" si="4"/>
        <v>256</v>
      </c>
      <c r="G36">
        <f t="shared" si="5"/>
        <v>286.44000000000005</v>
      </c>
      <c r="H36" s="113"/>
      <c r="I36">
        <f>BRPL_EOD!AI36+BRPL_EOD!AJ36</f>
        <v>134.61000000000001</v>
      </c>
      <c r="J36">
        <f>BYPL_EOD!AI36+BYPL_EOD!AJ36</f>
        <v>57.6</v>
      </c>
      <c r="K36">
        <f>MES_EOD!AI36+MES_EOD!AJ36</f>
        <v>5.84</v>
      </c>
      <c r="L36">
        <f>NDMC_EOD!AI36+NDMC_EOD!AJ36</f>
        <v>18.78</v>
      </c>
      <c r="M36">
        <f>TPDDL_EOD!AI36+TPDDL_EOD!AJ36</f>
        <v>69.61</v>
      </c>
      <c r="N36">
        <f t="shared" si="0"/>
        <v>286.44</v>
      </c>
      <c r="O36" s="113">
        <f t="shared" si="1"/>
        <v>0</v>
      </c>
      <c r="P36">
        <v>134.61000000000004</v>
      </c>
      <c r="Q36">
        <v>57.600000000000016</v>
      </c>
      <c r="R36">
        <v>5.8400000000000007</v>
      </c>
      <c r="S36">
        <v>18.780000000000005</v>
      </c>
      <c r="T36">
        <v>69.610000000000014</v>
      </c>
      <c r="U36" s="115">
        <f t="shared" si="2"/>
        <v>286.44000000000005</v>
      </c>
      <c r="V36" s="113">
        <f t="shared" si="3"/>
        <v>0</v>
      </c>
      <c r="Y36">
        <f>BAWANA!AW36+BAWANA!AX36</f>
        <v>16.78</v>
      </c>
      <c r="Z36">
        <f>BAWANA!BD36+BAWANA!BE36</f>
        <v>16.78</v>
      </c>
      <c r="AA36">
        <f>BAWANA!X36+BAWANA!Y36</f>
        <v>16.78</v>
      </c>
      <c r="AB36">
        <f>BAWANA!AE36+BAWANA!AF36</f>
        <v>16.78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286.44000000000005</v>
      </c>
      <c r="E37">
        <f>BAWANA!AM37</f>
        <v>0</v>
      </c>
      <c r="F37">
        <f t="shared" si="4"/>
        <v>256</v>
      </c>
      <c r="G37">
        <f t="shared" si="5"/>
        <v>286.44000000000005</v>
      </c>
      <c r="H37" s="113"/>
      <c r="I37">
        <f>BRPL_EOD!AI37+BRPL_EOD!AJ37</f>
        <v>134.61000000000001</v>
      </c>
      <c r="J37">
        <f>BYPL_EOD!AI37+BYPL_EOD!AJ37</f>
        <v>57.6</v>
      </c>
      <c r="K37">
        <f>MES_EOD!AI37+MES_EOD!AJ37</f>
        <v>5.84</v>
      </c>
      <c r="L37">
        <f>NDMC_EOD!AI37+NDMC_EOD!AJ37</f>
        <v>18.78</v>
      </c>
      <c r="M37">
        <f>TPDDL_EOD!AI37+TPDDL_EOD!AJ37</f>
        <v>69.61</v>
      </c>
      <c r="N37">
        <f t="shared" si="0"/>
        <v>286.44</v>
      </c>
      <c r="O37" s="113">
        <f t="shared" si="1"/>
        <v>0</v>
      </c>
      <c r="P37">
        <v>134.61000000000004</v>
      </c>
      <c r="Q37">
        <v>57.600000000000016</v>
      </c>
      <c r="R37">
        <v>5.8400000000000007</v>
      </c>
      <c r="S37">
        <v>18.780000000000005</v>
      </c>
      <c r="T37">
        <v>69.610000000000014</v>
      </c>
      <c r="U37" s="115">
        <f t="shared" si="2"/>
        <v>286.44000000000005</v>
      </c>
      <c r="V37" s="113">
        <f t="shared" si="3"/>
        <v>0</v>
      </c>
      <c r="Y37">
        <f>BAWANA!AW37+BAWANA!AX37</f>
        <v>16.78</v>
      </c>
      <c r="Z37">
        <f>BAWANA!BD37+BAWANA!BE37</f>
        <v>16.78</v>
      </c>
      <c r="AA37">
        <f>BAWANA!X37+BAWANA!Y37</f>
        <v>16.78</v>
      </c>
      <c r="AB37">
        <f>BAWANA!AE37+BAWANA!AF37</f>
        <v>16.78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286.44000000000005</v>
      </c>
      <c r="E38">
        <f>BAWANA!AM38</f>
        <v>0</v>
      </c>
      <c r="F38">
        <f t="shared" si="4"/>
        <v>256</v>
      </c>
      <c r="G38">
        <f t="shared" si="5"/>
        <v>286.44000000000005</v>
      </c>
      <c r="H38" s="113"/>
      <c r="I38">
        <f>BRPL_EOD!AI38+BRPL_EOD!AJ38</f>
        <v>134.61000000000001</v>
      </c>
      <c r="J38">
        <f>BYPL_EOD!AI38+BYPL_EOD!AJ38</f>
        <v>57.6</v>
      </c>
      <c r="K38">
        <f>MES_EOD!AI38+MES_EOD!AJ38</f>
        <v>5.84</v>
      </c>
      <c r="L38">
        <f>NDMC_EOD!AI38+NDMC_EOD!AJ38</f>
        <v>18.78</v>
      </c>
      <c r="M38">
        <f>TPDDL_EOD!AI38+TPDDL_EOD!AJ38</f>
        <v>69.61</v>
      </c>
      <c r="N38">
        <f t="shared" si="0"/>
        <v>286.44</v>
      </c>
      <c r="O38" s="113">
        <f t="shared" si="1"/>
        <v>0</v>
      </c>
      <c r="P38">
        <v>134.61000000000004</v>
      </c>
      <c r="Q38">
        <v>57.600000000000016</v>
      </c>
      <c r="R38">
        <v>5.8400000000000007</v>
      </c>
      <c r="S38">
        <v>18.780000000000005</v>
      </c>
      <c r="T38">
        <v>69.610000000000014</v>
      </c>
      <c r="U38" s="115">
        <f t="shared" si="2"/>
        <v>286.44000000000005</v>
      </c>
      <c r="V38" s="113">
        <f t="shared" si="3"/>
        <v>0</v>
      </c>
      <c r="Y38">
        <f>BAWANA!AW38+BAWANA!AX38</f>
        <v>16.78</v>
      </c>
      <c r="Z38">
        <f>BAWANA!BD38+BAWANA!BE38</f>
        <v>16.78</v>
      </c>
      <c r="AA38">
        <f>BAWANA!X38+BAWANA!Y38</f>
        <v>16.78</v>
      </c>
      <c r="AB38">
        <f>BAWANA!AE38+BAWANA!AF38</f>
        <v>16.78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286.44000000000005</v>
      </c>
      <c r="E39">
        <f>BAWANA!AM39</f>
        <v>0</v>
      </c>
      <c r="F39">
        <f t="shared" si="4"/>
        <v>256</v>
      </c>
      <c r="G39">
        <f t="shared" si="5"/>
        <v>286.44000000000005</v>
      </c>
      <c r="H39" s="113"/>
      <c r="I39">
        <f>BRPL_EOD!AI39+BRPL_EOD!AJ39</f>
        <v>134.61000000000001</v>
      </c>
      <c r="J39">
        <f>BYPL_EOD!AI39+BYPL_EOD!AJ39</f>
        <v>57.6</v>
      </c>
      <c r="K39">
        <f>MES_EOD!AI39+MES_EOD!AJ39</f>
        <v>5.84</v>
      </c>
      <c r="L39">
        <f>NDMC_EOD!AI39+NDMC_EOD!AJ39</f>
        <v>18.78</v>
      </c>
      <c r="M39">
        <f>TPDDL_EOD!AI39+TPDDL_EOD!AJ39</f>
        <v>69.61</v>
      </c>
      <c r="N39">
        <f t="shared" si="0"/>
        <v>286.44</v>
      </c>
      <c r="O39" s="113">
        <f t="shared" si="1"/>
        <v>0</v>
      </c>
      <c r="P39">
        <v>134.61000000000004</v>
      </c>
      <c r="Q39">
        <v>57.600000000000016</v>
      </c>
      <c r="R39">
        <v>5.8400000000000007</v>
      </c>
      <c r="S39">
        <v>18.780000000000005</v>
      </c>
      <c r="T39">
        <v>69.610000000000014</v>
      </c>
      <c r="U39" s="115">
        <f t="shared" si="2"/>
        <v>286.44000000000005</v>
      </c>
      <c r="V39" s="113">
        <f t="shared" si="3"/>
        <v>0</v>
      </c>
      <c r="Y39">
        <f>BAWANA!AW39+BAWANA!AX39</f>
        <v>16.78</v>
      </c>
      <c r="Z39">
        <f>BAWANA!BD39+BAWANA!BE39</f>
        <v>16.78</v>
      </c>
      <c r="AA39">
        <f>BAWANA!X39+BAWANA!Y39</f>
        <v>16.78</v>
      </c>
      <c r="AB39">
        <f>BAWANA!AE39+BAWANA!AF39</f>
        <v>16.78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286.44000000000005</v>
      </c>
      <c r="E40">
        <f>BAWANA!AM40</f>
        <v>0</v>
      </c>
      <c r="F40">
        <f t="shared" si="4"/>
        <v>256</v>
      </c>
      <c r="G40">
        <f t="shared" si="5"/>
        <v>286.44000000000005</v>
      </c>
      <c r="H40" s="113"/>
      <c r="I40">
        <f>BRPL_EOD!AI40+BRPL_EOD!AJ40</f>
        <v>134.61000000000001</v>
      </c>
      <c r="J40">
        <f>BYPL_EOD!AI40+BYPL_EOD!AJ40</f>
        <v>57.6</v>
      </c>
      <c r="K40">
        <f>MES_EOD!AI40+MES_EOD!AJ40</f>
        <v>5.84</v>
      </c>
      <c r="L40">
        <f>NDMC_EOD!AI40+NDMC_EOD!AJ40</f>
        <v>18.78</v>
      </c>
      <c r="M40">
        <f>TPDDL_EOD!AI40+TPDDL_EOD!AJ40</f>
        <v>69.61</v>
      </c>
      <c r="N40">
        <f t="shared" si="0"/>
        <v>286.44</v>
      </c>
      <c r="O40" s="113">
        <f t="shared" si="1"/>
        <v>0</v>
      </c>
      <c r="P40">
        <v>134.61000000000004</v>
      </c>
      <c r="Q40">
        <v>57.600000000000016</v>
      </c>
      <c r="R40">
        <v>5.8400000000000007</v>
      </c>
      <c r="S40">
        <v>18.780000000000005</v>
      </c>
      <c r="T40">
        <v>69.610000000000014</v>
      </c>
      <c r="U40" s="115">
        <f t="shared" si="2"/>
        <v>286.44000000000005</v>
      </c>
      <c r="V40" s="113">
        <f t="shared" si="3"/>
        <v>0</v>
      </c>
      <c r="Y40">
        <f>BAWANA!AW40+BAWANA!AX40</f>
        <v>16.78</v>
      </c>
      <c r="Z40">
        <f>BAWANA!BD40+BAWANA!BE40</f>
        <v>16.78</v>
      </c>
      <c r="AA40">
        <f>BAWANA!X40+BAWANA!Y40</f>
        <v>16.78</v>
      </c>
      <c r="AB40">
        <f>BAWANA!AE40+BAWANA!AF40</f>
        <v>16.78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286.44000000000005</v>
      </c>
      <c r="E41">
        <f>BAWANA!AM41</f>
        <v>0</v>
      </c>
      <c r="F41">
        <f t="shared" si="4"/>
        <v>256</v>
      </c>
      <c r="G41">
        <f t="shared" si="5"/>
        <v>286.44000000000005</v>
      </c>
      <c r="H41" s="113"/>
      <c r="I41">
        <f>BRPL_EOD!AI41+BRPL_EOD!AJ41</f>
        <v>134.61000000000001</v>
      </c>
      <c r="J41">
        <f>BYPL_EOD!AI41+BYPL_EOD!AJ41</f>
        <v>57.6</v>
      </c>
      <c r="K41">
        <f>MES_EOD!AI41+MES_EOD!AJ41</f>
        <v>5.84</v>
      </c>
      <c r="L41">
        <f>NDMC_EOD!AI41+NDMC_EOD!AJ41</f>
        <v>18.78</v>
      </c>
      <c r="M41">
        <f>TPDDL_EOD!AI41+TPDDL_EOD!AJ41</f>
        <v>69.61</v>
      </c>
      <c r="N41">
        <f t="shared" si="0"/>
        <v>286.44</v>
      </c>
      <c r="O41" s="113">
        <f t="shared" si="1"/>
        <v>0</v>
      </c>
      <c r="P41">
        <v>134.61000000000004</v>
      </c>
      <c r="Q41">
        <v>57.600000000000016</v>
      </c>
      <c r="R41">
        <v>5.8400000000000007</v>
      </c>
      <c r="S41">
        <v>18.780000000000005</v>
      </c>
      <c r="T41">
        <v>69.610000000000014</v>
      </c>
      <c r="U41" s="115">
        <f t="shared" si="2"/>
        <v>286.44000000000005</v>
      </c>
      <c r="V41" s="113">
        <f t="shared" si="3"/>
        <v>0</v>
      </c>
      <c r="Y41">
        <f>BAWANA!AW41+BAWANA!AX41</f>
        <v>16.78</v>
      </c>
      <c r="Z41">
        <f>BAWANA!BD41+BAWANA!BE41</f>
        <v>16.78</v>
      </c>
      <c r="AA41">
        <f>BAWANA!X41+BAWANA!Y41</f>
        <v>16.78</v>
      </c>
      <c r="AB41">
        <f>BAWANA!AE41+BAWANA!AF41</f>
        <v>16.78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286.44000000000005</v>
      </c>
      <c r="E42">
        <f>BAWANA!AM42</f>
        <v>0</v>
      </c>
      <c r="F42">
        <f t="shared" si="4"/>
        <v>256</v>
      </c>
      <c r="G42">
        <f t="shared" si="5"/>
        <v>286.44000000000005</v>
      </c>
      <c r="H42" s="113"/>
      <c r="I42">
        <f>BRPL_EOD!AI42+BRPL_EOD!AJ42</f>
        <v>134.61000000000001</v>
      </c>
      <c r="J42">
        <f>BYPL_EOD!AI42+BYPL_EOD!AJ42</f>
        <v>57.6</v>
      </c>
      <c r="K42">
        <f>MES_EOD!AI42+MES_EOD!AJ42</f>
        <v>5.84</v>
      </c>
      <c r="L42">
        <f>NDMC_EOD!AI42+NDMC_EOD!AJ42</f>
        <v>18.78</v>
      </c>
      <c r="M42">
        <f>TPDDL_EOD!AI42+TPDDL_EOD!AJ42</f>
        <v>69.61</v>
      </c>
      <c r="N42">
        <f t="shared" si="0"/>
        <v>286.44</v>
      </c>
      <c r="O42" s="113">
        <f t="shared" si="1"/>
        <v>0</v>
      </c>
      <c r="P42">
        <v>134.61000000000004</v>
      </c>
      <c r="Q42">
        <v>57.600000000000016</v>
      </c>
      <c r="R42">
        <v>5.8400000000000007</v>
      </c>
      <c r="S42">
        <v>18.780000000000005</v>
      </c>
      <c r="T42">
        <v>69.610000000000014</v>
      </c>
      <c r="U42" s="115">
        <f t="shared" si="2"/>
        <v>286.44000000000005</v>
      </c>
      <c r="V42" s="113">
        <f t="shared" si="3"/>
        <v>0</v>
      </c>
      <c r="Y42">
        <f>BAWANA!AW42+BAWANA!AX42</f>
        <v>16.78</v>
      </c>
      <c r="Z42">
        <f>BAWANA!BD42+BAWANA!BE42</f>
        <v>16.78</v>
      </c>
      <c r="AA42">
        <f>BAWANA!X42+BAWANA!Y42</f>
        <v>16.78</v>
      </c>
      <c r="AB42">
        <f>BAWANA!AE42+BAWANA!AF42</f>
        <v>16.78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286.44000000000005</v>
      </c>
      <c r="E43">
        <f>BAWANA!AM43</f>
        <v>0</v>
      </c>
      <c r="F43">
        <f t="shared" si="4"/>
        <v>256</v>
      </c>
      <c r="G43">
        <f t="shared" si="5"/>
        <v>286.44000000000005</v>
      </c>
      <c r="H43" s="113"/>
      <c r="I43">
        <f>BRPL_EOD!AI43+BRPL_EOD!AJ43</f>
        <v>134.61000000000001</v>
      </c>
      <c r="J43">
        <f>BYPL_EOD!AI43+BYPL_EOD!AJ43</f>
        <v>57.6</v>
      </c>
      <c r="K43">
        <f>MES_EOD!AI43+MES_EOD!AJ43</f>
        <v>5.84</v>
      </c>
      <c r="L43">
        <f>NDMC_EOD!AI43+NDMC_EOD!AJ43</f>
        <v>18.78</v>
      </c>
      <c r="M43">
        <f>TPDDL_EOD!AI43+TPDDL_EOD!AJ43</f>
        <v>69.61</v>
      </c>
      <c r="N43">
        <f t="shared" si="0"/>
        <v>286.44</v>
      </c>
      <c r="O43" s="113">
        <f t="shared" si="1"/>
        <v>0</v>
      </c>
      <c r="P43">
        <v>134.61000000000004</v>
      </c>
      <c r="Q43">
        <v>57.600000000000016</v>
      </c>
      <c r="R43">
        <v>5.8400000000000007</v>
      </c>
      <c r="S43">
        <v>18.780000000000005</v>
      </c>
      <c r="T43">
        <v>69.610000000000014</v>
      </c>
      <c r="U43" s="115">
        <f t="shared" si="2"/>
        <v>286.44000000000005</v>
      </c>
      <c r="V43" s="113">
        <f t="shared" si="3"/>
        <v>0</v>
      </c>
      <c r="Y43">
        <f>BAWANA!AW43+BAWANA!AX43</f>
        <v>16.78</v>
      </c>
      <c r="Z43">
        <f>BAWANA!BD43+BAWANA!BE43</f>
        <v>16.78</v>
      </c>
      <c r="AA43">
        <f>BAWANA!X43+BAWANA!Y43</f>
        <v>16.78</v>
      </c>
      <c r="AB43">
        <f>BAWANA!AE43+BAWANA!AF43</f>
        <v>16.78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286.44000000000005</v>
      </c>
      <c r="E44">
        <f>BAWANA!AM44</f>
        <v>0</v>
      </c>
      <c r="F44">
        <f t="shared" si="4"/>
        <v>256</v>
      </c>
      <c r="G44">
        <f t="shared" si="5"/>
        <v>286.44000000000005</v>
      </c>
      <c r="H44" s="113"/>
      <c r="I44">
        <f>BRPL_EOD!AI44+BRPL_EOD!AJ44</f>
        <v>134.61000000000001</v>
      </c>
      <c r="J44">
        <f>BYPL_EOD!AI44+BYPL_EOD!AJ44</f>
        <v>57.6</v>
      </c>
      <c r="K44">
        <f>MES_EOD!AI44+MES_EOD!AJ44</f>
        <v>5.84</v>
      </c>
      <c r="L44">
        <f>NDMC_EOD!AI44+NDMC_EOD!AJ44</f>
        <v>18.78</v>
      </c>
      <c r="M44">
        <f>TPDDL_EOD!AI44+TPDDL_EOD!AJ44</f>
        <v>69.61</v>
      </c>
      <c r="N44">
        <f t="shared" si="0"/>
        <v>286.44</v>
      </c>
      <c r="O44" s="113">
        <f t="shared" si="1"/>
        <v>0</v>
      </c>
      <c r="P44">
        <v>134.61000000000004</v>
      </c>
      <c r="Q44">
        <v>57.600000000000016</v>
      </c>
      <c r="R44">
        <v>5.8400000000000007</v>
      </c>
      <c r="S44">
        <v>18.780000000000005</v>
      </c>
      <c r="T44">
        <v>69.610000000000014</v>
      </c>
      <c r="U44" s="115">
        <f t="shared" si="2"/>
        <v>286.44000000000005</v>
      </c>
      <c r="V44" s="113">
        <f t="shared" si="3"/>
        <v>0</v>
      </c>
      <c r="Y44">
        <f>BAWANA!AW44+BAWANA!AX44</f>
        <v>16.78</v>
      </c>
      <c r="Z44">
        <f>BAWANA!BD44+BAWANA!BE44</f>
        <v>16.78</v>
      </c>
      <c r="AA44">
        <f>BAWANA!X44+BAWANA!Y44</f>
        <v>16.78</v>
      </c>
      <c r="AB44">
        <f>BAWANA!AE44+BAWANA!AF44</f>
        <v>16.78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286.44000000000005</v>
      </c>
      <c r="E45">
        <f>BAWANA!AM45</f>
        <v>0</v>
      </c>
      <c r="F45">
        <f t="shared" si="4"/>
        <v>256</v>
      </c>
      <c r="G45">
        <f t="shared" si="5"/>
        <v>286.44000000000005</v>
      </c>
      <c r="H45" s="113"/>
      <c r="I45">
        <f>BRPL_EOD!AI45+BRPL_EOD!AJ45</f>
        <v>134.61000000000001</v>
      </c>
      <c r="J45">
        <f>BYPL_EOD!AI45+BYPL_EOD!AJ45</f>
        <v>57.6</v>
      </c>
      <c r="K45">
        <f>MES_EOD!AI45+MES_EOD!AJ45</f>
        <v>5.84</v>
      </c>
      <c r="L45">
        <f>NDMC_EOD!AI45+NDMC_EOD!AJ45</f>
        <v>18.78</v>
      </c>
      <c r="M45">
        <f>TPDDL_EOD!AI45+TPDDL_EOD!AJ45</f>
        <v>69.61</v>
      </c>
      <c r="N45">
        <f t="shared" si="0"/>
        <v>286.44</v>
      </c>
      <c r="O45" s="113">
        <f t="shared" si="1"/>
        <v>0</v>
      </c>
      <c r="P45">
        <v>134.61000000000004</v>
      </c>
      <c r="Q45">
        <v>57.600000000000016</v>
      </c>
      <c r="R45">
        <v>5.8400000000000007</v>
      </c>
      <c r="S45">
        <v>18.780000000000005</v>
      </c>
      <c r="T45">
        <v>69.610000000000014</v>
      </c>
      <c r="U45" s="115">
        <f t="shared" si="2"/>
        <v>286.44000000000005</v>
      </c>
      <c r="V45" s="113">
        <f t="shared" si="3"/>
        <v>0</v>
      </c>
      <c r="Y45">
        <f>BAWANA!AW45+BAWANA!AX45</f>
        <v>16.78</v>
      </c>
      <c r="Z45">
        <f>BAWANA!BD45+BAWANA!BE45</f>
        <v>16.78</v>
      </c>
      <c r="AA45">
        <f>BAWANA!X45+BAWANA!Y45</f>
        <v>16.78</v>
      </c>
      <c r="AB45">
        <f>BAWANA!AE45+BAWANA!AF45</f>
        <v>16.78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286.44000000000005</v>
      </c>
      <c r="E46">
        <f>BAWANA!AM46</f>
        <v>0</v>
      </c>
      <c r="F46">
        <f t="shared" si="4"/>
        <v>256</v>
      </c>
      <c r="G46">
        <f t="shared" si="5"/>
        <v>286.44000000000005</v>
      </c>
      <c r="H46" s="113"/>
      <c r="I46">
        <f>BRPL_EOD!AI46+BRPL_EOD!AJ46</f>
        <v>134.61000000000001</v>
      </c>
      <c r="J46">
        <f>BYPL_EOD!AI46+BYPL_EOD!AJ46</f>
        <v>57.6</v>
      </c>
      <c r="K46">
        <f>MES_EOD!AI46+MES_EOD!AJ46</f>
        <v>5.84</v>
      </c>
      <c r="L46">
        <f>NDMC_EOD!AI46+NDMC_EOD!AJ46</f>
        <v>18.78</v>
      </c>
      <c r="M46">
        <f>TPDDL_EOD!AI46+TPDDL_EOD!AJ46</f>
        <v>69.61</v>
      </c>
      <c r="N46">
        <f t="shared" si="0"/>
        <v>286.44</v>
      </c>
      <c r="O46" s="113">
        <f t="shared" si="1"/>
        <v>0</v>
      </c>
      <c r="P46">
        <v>134.61000000000004</v>
      </c>
      <c r="Q46">
        <v>57.600000000000016</v>
      </c>
      <c r="R46">
        <v>5.8400000000000007</v>
      </c>
      <c r="S46">
        <v>18.780000000000005</v>
      </c>
      <c r="T46">
        <v>69.610000000000014</v>
      </c>
      <c r="U46" s="115">
        <f t="shared" si="2"/>
        <v>286.44000000000005</v>
      </c>
      <c r="V46" s="113">
        <f t="shared" si="3"/>
        <v>0</v>
      </c>
      <c r="Y46">
        <f>BAWANA!AW46+BAWANA!AX46</f>
        <v>16.78</v>
      </c>
      <c r="Z46">
        <f>BAWANA!BD46+BAWANA!BE46</f>
        <v>16.78</v>
      </c>
      <c r="AA46">
        <f>BAWANA!X46+BAWANA!Y46</f>
        <v>16.78</v>
      </c>
      <c r="AB46">
        <f>BAWANA!AE46+BAWANA!AF46</f>
        <v>16.78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286.44000000000005</v>
      </c>
      <c r="E47">
        <f>BAWANA!AM47</f>
        <v>0</v>
      </c>
      <c r="F47">
        <f t="shared" si="4"/>
        <v>256</v>
      </c>
      <c r="G47">
        <f t="shared" si="5"/>
        <v>286.44000000000005</v>
      </c>
      <c r="H47" s="113"/>
      <c r="I47">
        <f>BRPL_EOD!AI47+BRPL_EOD!AJ47</f>
        <v>134.61000000000001</v>
      </c>
      <c r="J47">
        <f>BYPL_EOD!AI47+BYPL_EOD!AJ47</f>
        <v>57.6</v>
      </c>
      <c r="K47">
        <f>MES_EOD!AI47+MES_EOD!AJ47</f>
        <v>5.84</v>
      </c>
      <c r="L47">
        <f>NDMC_EOD!AI47+NDMC_EOD!AJ47</f>
        <v>18.78</v>
      </c>
      <c r="M47">
        <f>TPDDL_EOD!AI47+TPDDL_EOD!AJ47</f>
        <v>69.61</v>
      </c>
      <c r="N47">
        <f t="shared" si="0"/>
        <v>286.44</v>
      </c>
      <c r="O47" s="113">
        <f t="shared" si="1"/>
        <v>0</v>
      </c>
      <c r="P47">
        <v>134.61000000000004</v>
      </c>
      <c r="Q47">
        <v>57.600000000000016</v>
      </c>
      <c r="R47">
        <v>5.8400000000000007</v>
      </c>
      <c r="S47">
        <v>18.780000000000005</v>
      </c>
      <c r="T47">
        <v>69.610000000000014</v>
      </c>
      <c r="U47" s="115">
        <f t="shared" si="2"/>
        <v>286.44000000000005</v>
      </c>
      <c r="V47" s="113">
        <f t="shared" si="3"/>
        <v>0</v>
      </c>
      <c r="Y47">
        <f>BAWANA!AW47+BAWANA!AX47</f>
        <v>16.78</v>
      </c>
      <c r="Z47">
        <f>BAWANA!BD47+BAWANA!BE47</f>
        <v>16.78</v>
      </c>
      <c r="AA47">
        <f>BAWANA!X47+BAWANA!Y47</f>
        <v>16.78</v>
      </c>
      <c r="AB47">
        <f>BAWANA!AE47+BAWANA!AF47</f>
        <v>16.78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286.44000000000005</v>
      </c>
      <c r="E48">
        <f>BAWANA!AM48</f>
        <v>0</v>
      </c>
      <c r="F48">
        <f t="shared" si="4"/>
        <v>256</v>
      </c>
      <c r="G48">
        <f t="shared" si="5"/>
        <v>286.44000000000005</v>
      </c>
      <c r="H48" s="113"/>
      <c r="I48">
        <f>BRPL_EOD!AI48+BRPL_EOD!AJ48</f>
        <v>134.61000000000001</v>
      </c>
      <c r="J48">
        <f>BYPL_EOD!AI48+BYPL_EOD!AJ48</f>
        <v>57.6</v>
      </c>
      <c r="K48">
        <f>MES_EOD!AI48+MES_EOD!AJ48</f>
        <v>5.84</v>
      </c>
      <c r="L48">
        <f>NDMC_EOD!AI48+NDMC_EOD!AJ48</f>
        <v>18.78</v>
      </c>
      <c r="M48">
        <f>TPDDL_EOD!AI48+TPDDL_EOD!AJ48</f>
        <v>69.61</v>
      </c>
      <c r="N48">
        <f t="shared" si="0"/>
        <v>286.44</v>
      </c>
      <c r="O48" s="113">
        <f t="shared" si="1"/>
        <v>0</v>
      </c>
      <c r="P48">
        <v>134.61000000000004</v>
      </c>
      <c r="Q48">
        <v>57.600000000000016</v>
      </c>
      <c r="R48">
        <v>5.8400000000000007</v>
      </c>
      <c r="S48">
        <v>18.780000000000005</v>
      </c>
      <c r="T48">
        <v>69.610000000000014</v>
      </c>
      <c r="U48" s="115">
        <f t="shared" si="2"/>
        <v>286.44000000000005</v>
      </c>
      <c r="V48" s="113">
        <f t="shared" si="3"/>
        <v>0</v>
      </c>
      <c r="Y48">
        <f>BAWANA!AW48+BAWANA!AX48</f>
        <v>16.78</v>
      </c>
      <c r="Z48">
        <f>BAWANA!BD48+BAWANA!BE48</f>
        <v>16.78</v>
      </c>
      <c r="AA48">
        <f>BAWANA!X48+BAWANA!Y48</f>
        <v>16.78</v>
      </c>
      <c r="AB48">
        <f>BAWANA!AE48+BAWANA!AF48</f>
        <v>16.78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286.44000000000005</v>
      </c>
      <c r="E49">
        <f>BAWANA!AM49</f>
        <v>0</v>
      </c>
      <c r="F49">
        <f t="shared" si="4"/>
        <v>256</v>
      </c>
      <c r="G49">
        <f t="shared" si="5"/>
        <v>286.44000000000005</v>
      </c>
      <c r="H49" s="113"/>
      <c r="I49">
        <f>BRPL_EOD!AI49+BRPL_EOD!AJ49</f>
        <v>134.61000000000001</v>
      </c>
      <c r="J49">
        <f>BYPL_EOD!AI49+BYPL_EOD!AJ49</f>
        <v>57.6</v>
      </c>
      <c r="K49">
        <f>MES_EOD!AI49+MES_EOD!AJ49</f>
        <v>5.84</v>
      </c>
      <c r="L49">
        <f>NDMC_EOD!AI49+NDMC_EOD!AJ49</f>
        <v>18.78</v>
      </c>
      <c r="M49">
        <f>TPDDL_EOD!AI49+TPDDL_EOD!AJ49</f>
        <v>69.61</v>
      </c>
      <c r="N49">
        <f t="shared" si="0"/>
        <v>286.44</v>
      </c>
      <c r="O49" s="113">
        <f t="shared" si="1"/>
        <v>0</v>
      </c>
      <c r="P49">
        <v>134.61000000000004</v>
      </c>
      <c r="Q49">
        <v>57.600000000000016</v>
      </c>
      <c r="R49">
        <v>5.8400000000000007</v>
      </c>
      <c r="S49">
        <v>18.780000000000005</v>
      </c>
      <c r="T49">
        <v>69.610000000000014</v>
      </c>
      <c r="U49" s="115">
        <f t="shared" si="2"/>
        <v>286.44000000000005</v>
      </c>
      <c r="V49" s="113">
        <f t="shared" si="3"/>
        <v>0</v>
      </c>
      <c r="Y49">
        <f>BAWANA!AW49+BAWANA!AX49</f>
        <v>16.78</v>
      </c>
      <c r="Z49">
        <f>BAWANA!BD49+BAWANA!BE49</f>
        <v>16.78</v>
      </c>
      <c r="AA49">
        <f>BAWANA!X49+BAWANA!Y49</f>
        <v>16.78</v>
      </c>
      <c r="AB49">
        <f>BAWANA!AE49+BAWANA!AF49</f>
        <v>16.78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286.44000000000005</v>
      </c>
      <c r="E50">
        <f>BAWANA!AM50</f>
        <v>0</v>
      </c>
      <c r="F50">
        <f t="shared" si="4"/>
        <v>256</v>
      </c>
      <c r="G50">
        <f t="shared" si="5"/>
        <v>286.44000000000005</v>
      </c>
      <c r="H50" s="113"/>
      <c r="I50">
        <f>BRPL_EOD!AI50+BRPL_EOD!AJ50</f>
        <v>134.61000000000001</v>
      </c>
      <c r="J50">
        <f>BYPL_EOD!AI50+BYPL_EOD!AJ50</f>
        <v>57.6</v>
      </c>
      <c r="K50">
        <f>MES_EOD!AI50+MES_EOD!AJ50</f>
        <v>5.84</v>
      </c>
      <c r="L50">
        <f>NDMC_EOD!AI50+NDMC_EOD!AJ50</f>
        <v>18.78</v>
      </c>
      <c r="M50">
        <f>TPDDL_EOD!AI50+TPDDL_EOD!AJ50</f>
        <v>69.61</v>
      </c>
      <c r="N50">
        <f t="shared" si="0"/>
        <v>286.44</v>
      </c>
      <c r="O50" s="113">
        <f t="shared" si="1"/>
        <v>0</v>
      </c>
      <c r="P50">
        <v>134.61000000000004</v>
      </c>
      <c r="Q50">
        <v>57.600000000000016</v>
      </c>
      <c r="R50">
        <v>5.8400000000000007</v>
      </c>
      <c r="S50">
        <v>18.780000000000005</v>
      </c>
      <c r="T50">
        <v>69.610000000000014</v>
      </c>
      <c r="U50" s="115">
        <f t="shared" si="2"/>
        <v>286.44000000000005</v>
      </c>
      <c r="V50" s="113">
        <f t="shared" si="3"/>
        <v>0</v>
      </c>
      <c r="Y50">
        <f>BAWANA!AW50+BAWANA!AX50</f>
        <v>16.78</v>
      </c>
      <c r="Z50">
        <f>BAWANA!BD50+BAWANA!BE50</f>
        <v>16.78</v>
      </c>
      <c r="AA50">
        <f>BAWANA!X50+BAWANA!Y50</f>
        <v>16.78</v>
      </c>
      <c r="AB50">
        <f>BAWANA!AE50+BAWANA!AF50</f>
        <v>16.78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286.44000000000005</v>
      </c>
      <c r="E51">
        <f>BAWANA!AM51</f>
        <v>0</v>
      </c>
      <c r="F51">
        <f t="shared" si="4"/>
        <v>256</v>
      </c>
      <c r="G51">
        <f t="shared" si="5"/>
        <v>286.44000000000005</v>
      </c>
      <c r="H51" s="113"/>
      <c r="I51">
        <f>BRPL_EOD!AI51+BRPL_EOD!AJ51</f>
        <v>134.61000000000001</v>
      </c>
      <c r="J51">
        <f>BYPL_EOD!AI51+BYPL_EOD!AJ51</f>
        <v>57.6</v>
      </c>
      <c r="K51">
        <f>MES_EOD!AI51+MES_EOD!AJ51</f>
        <v>5.84</v>
      </c>
      <c r="L51">
        <f>NDMC_EOD!AI51+NDMC_EOD!AJ51</f>
        <v>18.78</v>
      </c>
      <c r="M51">
        <f>TPDDL_EOD!AI51+TPDDL_EOD!AJ51</f>
        <v>69.61</v>
      </c>
      <c r="N51">
        <f t="shared" si="0"/>
        <v>286.44</v>
      </c>
      <c r="O51" s="113">
        <f t="shared" si="1"/>
        <v>0</v>
      </c>
      <c r="P51">
        <v>134.61000000000004</v>
      </c>
      <c r="Q51">
        <v>57.600000000000016</v>
      </c>
      <c r="R51">
        <v>5.8400000000000007</v>
      </c>
      <c r="S51">
        <v>18.780000000000005</v>
      </c>
      <c r="T51">
        <v>69.610000000000014</v>
      </c>
      <c r="U51" s="115">
        <f t="shared" si="2"/>
        <v>286.44000000000005</v>
      </c>
      <c r="V51" s="113">
        <f t="shared" si="3"/>
        <v>0</v>
      </c>
      <c r="Y51">
        <f>BAWANA!AW51+BAWANA!AX51</f>
        <v>16.78</v>
      </c>
      <c r="Z51">
        <f>BAWANA!BD51+BAWANA!BE51</f>
        <v>16.78</v>
      </c>
      <c r="AA51">
        <f>BAWANA!X51+BAWANA!Y51</f>
        <v>16.78</v>
      </c>
      <c r="AB51">
        <f>BAWANA!AE51+BAWANA!AF51</f>
        <v>16.78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286.44000000000005</v>
      </c>
      <c r="E52">
        <f>BAWANA!AM52</f>
        <v>0</v>
      </c>
      <c r="F52">
        <f t="shared" si="4"/>
        <v>256</v>
      </c>
      <c r="G52">
        <f t="shared" si="5"/>
        <v>286.44000000000005</v>
      </c>
      <c r="H52" s="113"/>
      <c r="I52">
        <f>BRPL_EOD!AI52+BRPL_EOD!AJ52</f>
        <v>134.61000000000001</v>
      </c>
      <c r="J52">
        <f>BYPL_EOD!AI52+BYPL_EOD!AJ52</f>
        <v>57.6</v>
      </c>
      <c r="K52">
        <f>MES_EOD!AI52+MES_EOD!AJ52</f>
        <v>5.84</v>
      </c>
      <c r="L52">
        <f>NDMC_EOD!AI52+NDMC_EOD!AJ52</f>
        <v>18.78</v>
      </c>
      <c r="M52">
        <f>TPDDL_EOD!AI52+TPDDL_EOD!AJ52</f>
        <v>69.61</v>
      </c>
      <c r="N52">
        <f t="shared" si="0"/>
        <v>286.44</v>
      </c>
      <c r="O52" s="113">
        <f t="shared" si="1"/>
        <v>0</v>
      </c>
      <c r="P52">
        <v>134.61000000000004</v>
      </c>
      <c r="Q52">
        <v>57.600000000000016</v>
      </c>
      <c r="R52">
        <v>5.8400000000000007</v>
      </c>
      <c r="S52">
        <v>18.780000000000005</v>
      </c>
      <c r="T52">
        <v>69.610000000000014</v>
      </c>
      <c r="U52" s="115">
        <f t="shared" si="2"/>
        <v>286.44000000000005</v>
      </c>
      <c r="V52" s="113">
        <f t="shared" si="3"/>
        <v>0</v>
      </c>
      <c r="Y52">
        <f>BAWANA!AW52+BAWANA!AX52</f>
        <v>16.78</v>
      </c>
      <c r="Z52">
        <f>BAWANA!BD52+BAWANA!BE52</f>
        <v>16.78</v>
      </c>
      <c r="AA52">
        <f>BAWANA!X52+BAWANA!Y52</f>
        <v>16.78</v>
      </c>
      <c r="AB52">
        <f>BAWANA!AE52+BAWANA!AF52</f>
        <v>16.78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286.44000000000005</v>
      </c>
      <c r="E53">
        <f>BAWANA!AM53</f>
        <v>0</v>
      </c>
      <c r="F53">
        <f t="shared" si="4"/>
        <v>256</v>
      </c>
      <c r="G53">
        <f t="shared" si="5"/>
        <v>286.44000000000005</v>
      </c>
      <c r="H53" s="113"/>
      <c r="I53">
        <f>BRPL_EOD!AI53+BRPL_EOD!AJ53</f>
        <v>134.61000000000001</v>
      </c>
      <c r="J53">
        <f>BYPL_EOD!AI53+BYPL_EOD!AJ53</f>
        <v>57.6</v>
      </c>
      <c r="K53">
        <f>MES_EOD!AI53+MES_EOD!AJ53</f>
        <v>5.84</v>
      </c>
      <c r="L53">
        <f>NDMC_EOD!AI53+NDMC_EOD!AJ53</f>
        <v>18.78</v>
      </c>
      <c r="M53">
        <f>TPDDL_EOD!AI53+TPDDL_EOD!AJ53</f>
        <v>69.61</v>
      </c>
      <c r="N53">
        <f t="shared" si="0"/>
        <v>286.44</v>
      </c>
      <c r="O53" s="113">
        <f t="shared" si="1"/>
        <v>0</v>
      </c>
      <c r="P53">
        <v>134.61000000000004</v>
      </c>
      <c r="Q53">
        <v>57.600000000000016</v>
      </c>
      <c r="R53">
        <v>5.8400000000000007</v>
      </c>
      <c r="S53">
        <v>18.780000000000005</v>
      </c>
      <c r="T53">
        <v>69.610000000000014</v>
      </c>
      <c r="U53" s="115">
        <f t="shared" si="2"/>
        <v>286.44000000000005</v>
      </c>
      <c r="V53" s="113">
        <f t="shared" si="3"/>
        <v>0</v>
      </c>
      <c r="Y53">
        <f>BAWANA!AW53+BAWANA!AX53</f>
        <v>16.78</v>
      </c>
      <c r="Z53">
        <f>BAWANA!BD53+BAWANA!BE53</f>
        <v>16.78</v>
      </c>
      <c r="AA53">
        <f>BAWANA!X53+BAWANA!Y53</f>
        <v>16.78</v>
      </c>
      <c r="AB53">
        <f>BAWANA!AE53+BAWANA!AF53</f>
        <v>16.78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286.44000000000005</v>
      </c>
      <c r="E54">
        <f>BAWANA!AM54</f>
        <v>0</v>
      </c>
      <c r="F54">
        <f t="shared" si="4"/>
        <v>256</v>
      </c>
      <c r="G54">
        <f t="shared" si="5"/>
        <v>286.44000000000005</v>
      </c>
      <c r="H54" s="113"/>
      <c r="I54">
        <f>BRPL_EOD!AI54+BRPL_EOD!AJ54</f>
        <v>134.61000000000001</v>
      </c>
      <c r="J54">
        <f>BYPL_EOD!AI54+BYPL_EOD!AJ54</f>
        <v>57.6</v>
      </c>
      <c r="K54">
        <f>MES_EOD!AI54+MES_EOD!AJ54</f>
        <v>5.84</v>
      </c>
      <c r="L54">
        <f>NDMC_EOD!AI54+NDMC_EOD!AJ54</f>
        <v>18.78</v>
      </c>
      <c r="M54">
        <f>TPDDL_EOD!AI54+TPDDL_EOD!AJ54</f>
        <v>69.61</v>
      </c>
      <c r="N54">
        <f t="shared" si="0"/>
        <v>286.44</v>
      </c>
      <c r="O54" s="113">
        <f t="shared" si="1"/>
        <v>0</v>
      </c>
      <c r="P54">
        <v>134.61000000000004</v>
      </c>
      <c r="Q54">
        <v>57.600000000000016</v>
      </c>
      <c r="R54">
        <v>5.8400000000000007</v>
      </c>
      <c r="S54">
        <v>18.780000000000005</v>
      </c>
      <c r="T54">
        <v>69.610000000000014</v>
      </c>
      <c r="U54" s="115">
        <f t="shared" si="2"/>
        <v>286.44000000000005</v>
      </c>
      <c r="V54" s="113">
        <f t="shared" si="3"/>
        <v>0</v>
      </c>
      <c r="Y54">
        <f>BAWANA!AW54+BAWANA!AX54</f>
        <v>16.78</v>
      </c>
      <c r="Z54">
        <f>BAWANA!BD54+BAWANA!BE54</f>
        <v>16.78</v>
      </c>
      <c r="AA54">
        <f>BAWANA!X54+BAWANA!Y54</f>
        <v>16.78</v>
      </c>
      <c r="AB54">
        <f>BAWANA!AE54+BAWANA!AF54</f>
        <v>16.78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286.44000000000005</v>
      </c>
      <c r="E55">
        <f>BAWANA!AM55</f>
        <v>0</v>
      </c>
      <c r="F55">
        <f t="shared" si="4"/>
        <v>256</v>
      </c>
      <c r="G55">
        <f t="shared" si="5"/>
        <v>286.44000000000005</v>
      </c>
      <c r="H55" s="113"/>
      <c r="I55">
        <f>BRPL_EOD!AI55+BRPL_EOD!AJ55</f>
        <v>134.61000000000001</v>
      </c>
      <c r="J55">
        <f>BYPL_EOD!AI55+BYPL_EOD!AJ55</f>
        <v>57.6</v>
      </c>
      <c r="K55">
        <f>MES_EOD!AI55+MES_EOD!AJ55</f>
        <v>5.84</v>
      </c>
      <c r="L55">
        <f>NDMC_EOD!AI55+NDMC_EOD!AJ55</f>
        <v>18.78</v>
      </c>
      <c r="M55">
        <f>TPDDL_EOD!AI55+TPDDL_EOD!AJ55</f>
        <v>69.61</v>
      </c>
      <c r="N55">
        <f t="shared" si="0"/>
        <v>286.44</v>
      </c>
      <c r="O55" s="113">
        <f t="shared" si="1"/>
        <v>0</v>
      </c>
      <c r="P55">
        <v>134.61000000000004</v>
      </c>
      <c r="Q55">
        <v>57.600000000000016</v>
      </c>
      <c r="R55">
        <v>5.8400000000000007</v>
      </c>
      <c r="S55">
        <v>18.780000000000005</v>
      </c>
      <c r="T55">
        <v>69.610000000000014</v>
      </c>
      <c r="U55" s="115">
        <f t="shared" si="2"/>
        <v>286.44000000000005</v>
      </c>
      <c r="V55" s="113">
        <f t="shared" si="3"/>
        <v>0</v>
      </c>
      <c r="Y55">
        <f>BAWANA!AW55+BAWANA!AX55</f>
        <v>16.78</v>
      </c>
      <c r="Z55">
        <f>BAWANA!BD55+BAWANA!BE55</f>
        <v>16.78</v>
      </c>
      <c r="AA55">
        <f>BAWANA!X55+BAWANA!Y55</f>
        <v>16.78</v>
      </c>
      <c r="AB55">
        <f>BAWANA!AE55+BAWANA!AF55</f>
        <v>16.78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286.44000000000005</v>
      </c>
      <c r="E56">
        <f>BAWANA!AM56</f>
        <v>0</v>
      </c>
      <c r="F56">
        <f t="shared" si="4"/>
        <v>256</v>
      </c>
      <c r="G56">
        <f t="shared" si="5"/>
        <v>286.44000000000005</v>
      </c>
      <c r="H56" s="113"/>
      <c r="I56">
        <f>BRPL_EOD!AI56+BRPL_EOD!AJ56</f>
        <v>134.61000000000001</v>
      </c>
      <c r="J56">
        <f>BYPL_EOD!AI56+BYPL_EOD!AJ56</f>
        <v>57.6</v>
      </c>
      <c r="K56">
        <f>MES_EOD!AI56+MES_EOD!AJ56</f>
        <v>5.84</v>
      </c>
      <c r="L56">
        <f>NDMC_EOD!AI56+NDMC_EOD!AJ56</f>
        <v>18.78</v>
      </c>
      <c r="M56">
        <f>TPDDL_EOD!AI56+TPDDL_EOD!AJ56</f>
        <v>69.61</v>
      </c>
      <c r="N56">
        <f t="shared" si="0"/>
        <v>286.44</v>
      </c>
      <c r="O56" s="113">
        <f t="shared" si="1"/>
        <v>0</v>
      </c>
      <c r="P56">
        <v>134.61000000000004</v>
      </c>
      <c r="Q56">
        <v>57.600000000000016</v>
      </c>
      <c r="R56">
        <v>5.8400000000000007</v>
      </c>
      <c r="S56">
        <v>18.780000000000005</v>
      </c>
      <c r="T56">
        <v>69.610000000000014</v>
      </c>
      <c r="U56" s="115">
        <f t="shared" si="2"/>
        <v>286.44000000000005</v>
      </c>
      <c r="V56" s="113">
        <f t="shared" si="3"/>
        <v>0</v>
      </c>
      <c r="Y56">
        <f>BAWANA!AW56+BAWANA!AX56</f>
        <v>16.78</v>
      </c>
      <c r="Z56">
        <f>BAWANA!BD56+BAWANA!BE56</f>
        <v>16.78</v>
      </c>
      <c r="AA56">
        <f>BAWANA!X56+BAWANA!Y56</f>
        <v>16.78</v>
      </c>
      <c r="AB56">
        <f>BAWANA!AE56+BAWANA!AF56</f>
        <v>16.78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286.44000000000005</v>
      </c>
      <c r="E57">
        <f>BAWANA!AM57</f>
        <v>0</v>
      </c>
      <c r="F57">
        <f t="shared" si="4"/>
        <v>256</v>
      </c>
      <c r="G57">
        <f t="shared" si="5"/>
        <v>286.44000000000005</v>
      </c>
      <c r="H57" s="113"/>
      <c r="I57">
        <f>BRPL_EOD!AI57+BRPL_EOD!AJ57</f>
        <v>134.61000000000001</v>
      </c>
      <c r="J57">
        <f>BYPL_EOD!AI57+BYPL_EOD!AJ57</f>
        <v>57.6</v>
      </c>
      <c r="K57">
        <f>MES_EOD!AI57+MES_EOD!AJ57</f>
        <v>5.84</v>
      </c>
      <c r="L57">
        <f>NDMC_EOD!AI57+NDMC_EOD!AJ57</f>
        <v>18.78</v>
      </c>
      <c r="M57">
        <f>TPDDL_EOD!AI57+TPDDL_EOD!AJ57</f>
        <v>69.61</v>
      </c>
      <c r="N57">
        <f t="shared" si="0"/>
        <v>286.44</v>
      </c>
      <c r="O57" s="113">
        <f t="shared" si="1"/>
        <v>0</v>
      </c>
      <c r="P57">
        <v>134.61000000000004</v>
      </c>
      <c r="Q57">
        <v>57.600000000000016</v>
      </c>
      <c r="R57">
        <v>5.8400000000000007</v>
      </c>
      <c r="S57">
        <v>18.780000000000005</v>
      </c>
      <c r="T57">
        <v>69.610000000000014</v>
      </c>
      <c r="U57" s="115">
        <f t="shared" si="2"/>
        <v>286.44000000000005</v>
      </c>
      <c r="V57" s="113">
        <f t="shared" si="3"/>
        <v>0</v>
      </c>
      <c r="Y57">
        <f>BAWANA!AW57+BAWANA!AX57</f>
        <v>16.78</v>
      </c>
      <c r="Z57">
        <f>BAWANA!BD57+BAWANA!BE57</f>
        <v>16.78</v>
      </c>
      <c r="AA57">
        <f>BAWANA!X57+BAWANA!Y57</f>
        <v>16.78</v>
      </c>
      <c r="AB57">
        <f>BAWANA!AE57+BAWANA!AF57</f>
        <v>16.78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286.44000000000005</v>
      </c>
      <c r="E58">
        <f>BAWANA!AM58</f>
        <v>0</v>
      </c>
      <c r="F58">
        <f t="shared" si="4"/>
        <v>256</v>
      </c>
      <c r="G58">
        <f t="shared" si="5"/>
        <v>286.44000000000005</v>
      </c>
      <c r="H58" s="113"/>
      <c r="I58">
        <f>BRPL_EOD!AI58+BRPL_EOD!AJ58</f>
        <v>134.61000000000001</v>
      </c>
      <c r="J58">
        <f>BYPL_EOD!AI58+BYPL_EOD!AJ58</f>
        <v>57.6</v>
      </c>
      <c r="K58">
        <f>MES_EOD!AI58+MES_EOD!AJ58</f>
        <v>5.84</v>
      </c>
      <c r="L58">
        <f>NDMC_EOD!AI58+NDMC_EOD!AJ58</f>
        <v>18.78</v>
      </c>
      <c r="M58">
        <f>TPDDL_EOD!AI58+TPDDL_EOD!AJ58</f>
        <v>69.61</v>
      </c>
      <c r="N58">
        <f t="shared" si="0"/>
        <v>286.44</v>
      </c>
      <c r="O58" s="113">
        <f t="shared" si="1"/>
        <v>0</v>
      </c>
      <c r="P58">
        <v>134.61000000000004</v>
      </c>
      <c r="Q58">
        <v>57.600000000000016</v>
      </c>
      <c r="R58">
        <v>5.8400000000000007</v>
      </c>
      <c r="S58">
        <v>18.780000000000005</v>
      </c>
      <c r="T58">
        <v>69.610000000000014</v>
      </c>
      <c r="U58" s="115">
        <f t="shared" si="2"/>
        <v>286.44000000000005</v>
      </c>
      <c r="V58" s="113">
        <f t="shared" si="3"/>
        <v>0</v>
      </c>
      <c r="Y58">
        <f>BAWANA!AW58+BAWANA!AX58</f>
        <v>16.78</v>
      </c>
      <c r="Z58">
        <f>BAWANA!BD58+BAWANA!BE58</f>
        <v>16.78</v>
      </c>
      <c r="AA58">
        <f>BAWANA!X58+BAWANA!Y58</f>
        <v>16.78</v>
      </c>
      <c r="AB58">
        <f>BAWANA!AE58+BAWANA!AF58</f>
        <v>16.78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286.44000000000005</v>
      </c>
      <c r="E59">
        <f>BAWANA!AM59</f>
        <v>0</v>
      </c>
      <c r="F59">
        <f t="shared" si="4"/>
        <v>256</v>
      </c>
      <c r="G59">
        <f t="shared" si="5"/>
        <v>286.44000000000005</v>
      </c>
      <c r="H59" s="113"/>
      <c r="I59">
        <f>BRPL_EOD!AI59+BRPL_EOD!AJ59</f>
        <v>134.61000000000001</v>
      </c>
      <c r="J59">
        <f>BYPL_EOD!AI59+BYPL_EOD!AJ59</f>
        <v>57.6</v>
      </c>
      <c r="K59">
        <f>MES_EOD!AI59+MES_EOD!AJ59</f>
        <v>5.84</v>
      </c>
      <c r="L59">
        <f>NDMC_EOD!AI59+NDMC_EOD!AJ59</f>
        <v>18.78</v>
      </c>
      <c r="M59">
        <f>TPDDL_EOD!AI59+TPDDL_EOD!AJ59</f>
        <v>69.61</v>
      </c>
      <c r="N59">
        <f t="shared" si="0"/>
        <v>286.44</v>
      </c>
      <c r="O59" s="113">
        <f t="shared" si="1"/>
        <v>0</v>
      </c>
      <c r="P59">
        <v>134.61000000000004</v>
      </c>
      <c r="Q59">
        <v>57.600000000000016</v>
      </c>
      <c r="R59">
        <v>5.8400000000000007</v>
      </c>
      <c r="S59">
        <v>18.780000000000005</v>
      </c>
      <c r="T59">
        <v>69.610000000000014</v>
      </c>
      <c r="U59" s="115">
        <f t="shared" si="2"/>
        <v>286.44000000000005</v>
      </c>
      <c r="V59" s="113">
        <f t="shared" si="3"/>
        <v>0</v>
      </c>
      <c r="Y59">
        <f>BAWANA!AW59+BAWANA!AX59</f>
        <v>16.78</v>
      </c>
      <c r="Z59">
        <f>BAWANA!BD59+BAWANA!BE59</f>
        <v>16.78</v>
      </c>
      <c r="AA59">
        <f>BAWANA!X59+BAWANA!Y59</f>
        <v>16.78</v>
      </c>
      <c r="AB59">
        <f>BAWANA!AE59+BAWANA!AF59</f>
        <v>16.78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286.44000000000005</v>
      </c>
      <c r="E60">
        <f>BAWANA!AM60</f>
        <v>0</v>
      </c>
      <c r="F60">
        <f t="shared" si="4"/>
        <v>256</v>
      </c>
      <c r="G60">
        <f t="shared" si="5"/>
        <v>286.44000000000005</v>
      </c>
      <c r="H60" s="113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18.78</v>
      </c>
      <c r="M60">
        <f>TPDDL_EOD!AI60+TPDDL_EOD!AJ60</f>
        <v>69.61</v>
      </c>
      <c r="N60">
        <f t="shared" si="0"/>
        <v>286.44</v>
      </c>
      <c r="O60" s="113">
        <f t="shared" si="1"/>
        <v>0</v>
      </c>
      <c r="P60">
        <v>134.61000000000004</v>
      </c>
      <c r="Q60">
        <v>57.600000000000016</v>
      </c>
      <c r="R60">
        <v>5.8400000000000007</v>
      </c>
      <c r="S60">
        <v>18.780000000000005</v>
      </c>
      <c r="T60">
        <v>69.610000000000014</v>
      </c>
      <c r="U60" s="115">
        <f t="shared" si="2"/>
        <v>286.44000000000005</v>
      </c>
      <c r="V60" s="113">
        <f t="shared" si="3"/>
        <v>0</v>
      </c>
      <c r="Y60">
        <f>BAWANA!AW60+BAWANA!AX60</f>
        <v>16.78</v>
      </c>
      <c r="Z60">
        <f>BAWANA!BD60+BAWANA!BE60</f>
        <v>16.78</v>
      </c>
      <c r="AA60">
        <f>BAWANA!X60+BAWANA!Y60</f>
        <v>16.78</v>
      </c>
      <c r="AB60">
        <f>BAWANA!AE60+BAWANA!AF60</f>
        <v>16.78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286.44000000000005</v>
      </c>
      <c r="E61">
        <f>BAWANA!AM61</f>
        <v>0</v>
      </c>
      <c r="F61">
        <f t="shared" si="4"/>
        <v>256</v>
      </c>
      <c r="G61">
        <f t="shared" si="5"/>
        <v>286.44000000000005</v>
      </c>
      <c r="H61" s="113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18.78</v>
      </c>
      <c r="M61">
        <f>TPDDL_EOD!AI61+TPDDL_EOD!AJ61</f>
        <v>69.61</v>
      </c>
      <c r="N61">
        <f t="shared" si="0"/>
        <v>286.44</v>
      </c>
      <c r="O61" s="113">
        <f t="shared" si="1"/>
        <v>0</v>
      </c>
      <c r="P61">
        <v>134.61000000000004</v>
      </c>
      <c r="Q61">
        <v>57.600000000000016</v>
      </c>
      <c r="R61">
        <v>5.8400000000000007</v>
      </c>
      <c r="S61">
        <v>18.780000000000005</v>
      </c>
      <c r="T61">
        <v>69.610000000000014</v>
      </c>
      <c r="U61" s="115">
        <f t="shared" si="2"/>
        <v>286.44000000000005</v>
      </c>
      <c r="V61" s="113">
        <f t="shared" si="3"/>
        <v>0</v>
      </c>
      <c r="Y61">
        <f>BAWANA!AW61+BAWANA!AX61</f>
        <v>16.78</v>
      </c>
      <c r="Z61">
        <f>BAWANA!BD61+BAWANA!BE61</f>
        <v>16.78</v>
      </c>
      <c r="AA61">
        <f>BAWANA!X61+BAWANA!Y61</f>
        <v>16.78</v>
      </c>
      <c r="AB61">
        <f>BAWANA!AE61+BAWANA!AF61</f>
        <v>16.78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286.44000000000005</v>
      </c>
      <c r="E62">
        <f>BAWANA!AM62</f>
        <v>0</v>
      </c>
      <c r="F62">
        <f t="shared" si="4"/>
        <v>256</v>
      </c>
      <c r="G62">
        <f t="shared" si="5"/>
        <v>286.44000000000005</v>
      </c>
      <c r="H62" s="113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18.78</v>
      </c>
      <c r="M62">
        <f>TPDDL_EOD!AI62+TPDDL_EOD!AJ62</f>
        <v>69.61</v>
      </c>
      <c r="N62">
        <f t="shared" si="0"/>
        <v>286.44</v>
      </c>
      <c r="O62" s="113">
        <f t="shared" si="1"/>
        <v>0</v>
      </c>
      <c r="P62">
        <v>134.61000000000004</v>
      </c>
      <c r="Q62">
        <v>57.600000000000016</v>
      </c>
      <c r="R62">
        <v>5.8400000000000007</v>
      </c>
      <c r="S62">
        <v>18.780000000000005</v>
      </c>
      <c r="T62">
        <v>69.610000000000014</v>
      </c>
      <c r="U62" s="115">
        <f t="shared" si="2"/>
        <v>286.44000000000005</v>
      </c>
      <c r="V62" s="113">
        <f t="shared" si="3"/>
        <v>0</v>
      </c>
      <c r="Y62">
        <f>BAWANA!AW62+BAWANA!AX62</f>
        <v>16.78</v>
      </c>
      <c r="Z62">
        <f>BAWANA!BD62+BAWANA!BE62</f>
        <v>16.78</v>
      </c>
      <c r="AA62">
        <f>BAWANA!X62+BAWANA!Y62</f>
        <v>16.78</v>
      </c>
      <c r="AB62">
        <f>BAWANA!AE62+BAWANA!AF62</f>
        <v>16.78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286.44000000000005</v>
      </c>
      <c r="E63">
        <f>BAWANA!AM63</f>
        <v>0</v>
      </c>
      <c r="F63">
        <f t="shared" si="4"/>
        <v>256</v>
      </c>
      <c r="G63">
        <f t="shared" si="5"/>
        <v>286.44000000000005</v>
      </c>
      <c r="H63" s="113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18.78</v>
      </c>
      <c r="M63">
        <f>TPDDL_EOD!AI63+TPDDL_EOD!AJ63</f>
        <v>69.61</v>
      </c>
      <c r="N63">
        <f t="shared" si="0"/>
        <v>286.44</v>
      </c>
      <c r="O63" s="113">
        <f t="shared" si="1"/>
        <v>0</v>
      </c>
      <c r="P63">
        <v>134.61000000000004</v>
      </c>
      <c r="Q63">
        <v>57.600000000000016</v>
      </c>
      <c r="R63">
        <v>5.8400000000000007</v>
      </c>
      <c r="S63">
        <v>18.780000000000005</v>
      </c>
      <c r="T63">
        <v>69.610000000000014</v>
      </c>
      <c r="U63" s="115">
        <f t="shared" si="2"/>
        <v>286.44000000000005</v>
      </c>
      <c r="V63" s="113">
        <f t="shared" si="3"/>
        <v>0</v>
      </c>
      <c r="Y63">
        <f>BAWANA!AW63+BAWANA!AX63</f>
        <v>16.78</v>
      </c>
      <c r="Z63">
        <f>BAWANA!BD63+BAWANA!BE63</f>
        <v>16.78</v>
      </c>
      <c r="AA63">
        <f>BAWANA!X63+BAWANA!Y63</f>
        <v>16.78</v>
      </c>
      <c r="AB63">
        <f>BAWANA!AE63+BAWANA!AF63</f>
        <v>16.78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286.44000000000005</v>
      </c>
      <c r="E64">
        <f>BAWANA!AM64</f>
        <v>0</v>
      </c>
      <c r="F64">
        <f t="shared" si="4"/>
        <v>256</v>
      </c>
      <c r="G64">
        <f t="shared" si="5"/>
        <v>286.44000000000005</v>
      </c>
      <c r="H64" s="113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18.78</v>
      </c>
      <c r="M64">
        <f>TPDDL_EOD!AI64+TPDDL_EOD!AJ64</f>
        <v>69.61</v>
      </c>
      <c r="N64">
        <f t="shared" si="0"/>
        <v>286.44</v>
      </c>
      <c r="O64" s="113">
        <f t="shared" si="1"/>
        <v>0</v>
      </c>
      <c r="P64">
        <v>134.61000000000004</v>
      </c>
      <c r="Q64">
        <v>57.600000000000016</v>
      </c>
      <c r="R64">
        <v>5.8400000000000007</v>
      </c>
      <c r="S64">
        <v>18.780000000000005</v>
      </c>
      <c r="T64">
        <v>69.610000000000014</v>
      </c>
      <c r="U64" s="115">
        <f t="shared" si="2"/>
        <v>286.44000000000005</v>
      </c>
      <c r="V64" s="113">
        <f t="shared" si="3"/>
        <v>0</v>
      </c>
      <c r="Y64">
        <f>BAWANA!AW64+BAWANA!AX64</f>
        <v>16.78</v>
      </c>
      <c r="Z64">
        <f>BAWANA!BD64+BAWANA!BE64</f>
        <v>16.78</v>
      </c>
      <c r="AA64">
        <f>BAWANA!X64+BAWANA!Y64</f>
        <v>16.78</v>
      </c>
      <c r="AB64">
        <f>BAWANA!AE64+BAWANA!AF64</f>
        <v>16.78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286.44000000000005</v>
      </c>
      <c r="E65">
        <f>BAWANA!AM65</f>
        <v>0</v>
      </c>
      <c r="F65">
        <f t="shared" si="4"/>
        <v>256</v>
      </c>
      <c r="G65">
        <f t="shared" si="5"/>
        <v>286.44000000000005</v>
      </c>
      <c r="H65" s="113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18.78</v>
      </c>
      <c r="M65">
        <f>TPDDL_EOD!AI65+TPDDL_EOD!AJ65</f>
        <v>69.61</v>
      </c>
      <c r="N65">
        <f t="shared" si="0"/>
        <v>286.44</v>
      </c>
      <c r="O65" s="113">
        <f t="shared" si="1"/>
        <v>0</v>
      </c>
      <c r="P65">
        <v>134.61000000000004</v>
      </c>
      <c r="Q65">
        <v>57.600000000000016</v>
      </c>
      <c r="R65">
        <v>5.8400000000000007</v>
      </c>
      <c r="S65">
        <v>18.780000000000005</v>
      </c>
      <c r="T65">
        <v>69.610000000000014</v>
      </c>
      <c r="U65" s="115">
        <f t="shared" si="2"/>
        <v>286.44000000000005</v>
      </c>
      <c r="V65" s="113">
        <f t="shared" si="3"/>
        <v>0</v>
      </c>
      <c r="Y65">
        <f>BAWANA!AW65+BAWANA!AX65</f>
        <v>16.78</v>
      </c>
      <c r="Z65">
        <f>BAWANA!BD65+BAWANA!BE65</f>
        <v>16.78</v>
      </c>
      <c r="AA65">
        <f>BAWANA!X65+BAWANA!Y65</f>
        <v>16.78</v>
      </c>
      <c r="AB65">
        <f>BAWANA!AE65+BAWANA!AF65</f>
        <v>16.78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286.44000000000005</v>
      </c>
      <c r="E66">
        <f>BAWANA!AM66</f>
        <v>0</v>
      </c>
      <c r="F66">
        <f t="shared" si="4"/>
        <v>256</v>
      </c>
      <c r="G66">
        <f t="shared" si="5"/>
        <v>286.44000000000005</v>
      </c>
      <c r="H66" s="113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18.78</v>
      </c>
      <c r="M66">
        <f>TPDDL_EOD!AI66+TPDDL_EOD!AJ66</f>
        <v>69.61</v>
      </c>
      <c r="N66">
        <f t="shared" si="0"/>
        <v>286.44</v>
      </c>
      <c r="O66" s="113">
        <f t="shared" si="1"/>
        <v>0</v>
      </c>
      <c r="P66">
        <v>134.61000000000004</v>
      </c>
      <c r="Q66">
        <v>57.600000000000016</v>
      </c>
      <c r="R66">
        <v>5.8400000000000007</v>
      </c>
      <c r="S66">
        <v>18.780000000000005</v>
      </c>
      <c r="T66">
        <v>69.610000000000014</v>
      </c>
      <c r="U66" s="115">
        <f t="shared" si="2"/>
        <v>286.44000000000005</v>
      </c>
      <c r="V66" s="113">
        <f t="shared" si="3"/>
        <v>0</v>
      </c>
      <c r="Y66">
        <f>BAWANA!AW66+BAWANA!AX66</f>
        <v>16.78</v>
      </c>
      <c r="Z66">
        <f>BAWANA!BD66+BAWANA!BE66</f>
        <v>16.78</v>
      </c>
      <c r="AA66">
        <f>BAWANA!X66+BAWANA!Y66</f>
        <v>16.78</v>
      </c>
      <c r="AB66">
        <f>BAWANA!AE66+BAWANA!AF66</f>
        <v>16.78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286.44000000000005</v>
      </c>
      <c r="E67">
        <f>BAWANA!AM67</f>
        <v>0</v>
      </c>
      <c r="F67">
        <f t="shared" si="4"/>
        <v>256</v>
      </c>
      <c r="G67">
        <f t="shared" si="5"/>
        <v>286.44000000000005</v>
      </c>
      <c r="H67" s="113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18.78</v>
      </c>
      <c r="M67">
        <f>TPDDL_EOD!AI67+TPDDL_EOD!AJ67</f>
        <v>69.61</v>
      </c>
      <c r="N67">
        <f t="shared" ref="N67:N98" si="7">SUM(I67:M67)</f>
        <v>286.44</v>
      </c>
      <c r="O67" s="113">
        <f t="shared" ref="O67:O98" si="8">G67-N67</f>
        <v>0</v>
      </c>
      <c r="P67">
        <v>134.61000000000004</v>
      </c>
      <c r="Q67">
        <v>57.600000000000016</v>
      </c>
      <c r="R67">
        <v>5.8400000000000007</v>
      </c>
      <c r="S67">
        <v>18.780000000000005</v>
      </c>
      <c r="T67">
        <v>69.610000000000014</v>
      </c>
      <c r="U67" s="115">
        <f t="shared" ref="U67:U98" si="9">SUM(P67:T67)</f>
        <v>286.44000000000005</v>
      </c>
      <c r="V67" s="113">
        <f t="shared" ref="V67:V99" si="10">G67-U67</f>
        <v>0</v>
      </c>
      <c r="Y67">
        <f>BAWANA!AW67+BAWANA!AX67</f>
        <v>16.78</v>
      </c>
      <c r="Z67">
        <f>BAWANA!BD67+BAWANA!BE67</f>
        <v>16.78</v>
      </c>
      <c r="AA67">
        <f>BAWANA!X67+BAWANA!Y67</f>
        <v>16.78</v>
      </c>
      <c r="AB67">
        <f>BAWANA!AE67+BAWANA!AF67</f>
        <v>16.78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286.44000000000005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286.44000000000005</v>
      </c>
      <c r="H68" s="113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18.78</v>
      </c>
      <c r="M68">
        <f>TPDDL_EOD!AI68+TPDDL_EOD!AJ68</f>
        <v>69.61</v>
      </c>
      <c r="N68">
        <f t="shared" si="7"/>
        <v>286.44</v>
      </c>
      <c r="O68" s="113">
        <f t="shared" si="8"/>
        <v>0</v>
      </c>
      <c r="P68">
        <v>134.61000000000004</v>
      </c>
      <c r="Q68">
        <v>57.600000000000016</v>
      </c>
      <c r="R68">
        <v>5.8400000000000007</v>
      </c>
      <c r="S68">
        <v>18.780000000000005</v>
      </c>
      <c r="T68">
        <v>69.610000000000014</v>
      </c>
      <c r="U68" s="115">
        <f t="shared" si="9"/>
        <v>286.44000000000005</v>
      </c>
      <c r="V68" s="113">
        <f t="shared" si="10"/>
        <v>0</v>
      </c>
      <c r="Y68">
        <f>BAWANA!AW68+BAWANA!AX68</f>
        <v>16.78</v>
      </c>
      <c r="Z68">
        <f>BAWANA!BD68+BAWANA!BE68</f>
        <v>16.78</v>
      </c>
      <c r="AA68">
        <f>BAWANA!X68+BAWANA!Y68</f>
        <v>16.78</v>
      </c>
      <c r="AB68">
        <f>BAWANA!AE68+BAWANA!AF68</f>
        <v>16.78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286.44000000000005</v>
      </c>
      <c r="E69">
        <f>BAWANA!AM69</f>
        <v>0</v>
      </c>
      <c r="F69">
        <f t="shared" si="11"/>
        <v>256</v>
      </c>
      <c r="G69">
        <f t="shared" si="12"/>
        <v>286.44000000000005</v>
      </c>
      <c r="H69" s="113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18.78</v>
      </c>
      <c r="M69">
        <f>TPDDL_EOD!AI69+TPDDL_EOD!AJ69</f>
        <v>69.61</v>
      </c>
      <c r="N69">
        <f t="shared" si="7"/>
        <v>286.44</v>
      </c>
      <c r="O69" s="113">
        <f t="shared" si="8"/>
        <v>0</v>
      </c>
      <c r="P69">
        <v>134.61000000000004</v>
      </c>
      <c r="Q69">
        <v>57.600000000000016</v>
      </c>
      <c r="R69">
        <v>5.8400000000000007</v>
      </c>
      <c r="S69">
        <v>18.780000000000005</v>
      </c>
      <c r="T69">
        <v>69.610000000000014</v>
      </c>
      <c r="U69" s="115">
        <f t="shared" si="9"/>
        <v>286.44000000000005</v>
      </c>
      <c r="V69" s="113">
        <f t="shared" si="10"/>
        <v>0</v>
      </c>
      <c r="Y69">
        <f>BAWANA!AW69+BAWANA!AX69</f>
        <v>16.78</v>
      </c>
      <c r="Z69">
        <f>BAWANA!BD69+BAWANA!BE69</f>
        <v>16.78</v>
      </c>
      <c r="AA69">
        <f>BAWANA!X69+BAWANA!Y69</f>
        <v>16.78</v>
      </c>
      <c r="AB69">
        <f>BAWANA!AE69+BAWANA!AF69</f>
        <v>16.78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286.44000000000005</v>
      </c>
      <c r="E70">
        <f>BAWANA!AM70</f>
        <v>0</v>
      </c>
      <c r="F70">
        <f t="shared" si="11"/>
        <v>256</v>
      </c>
      <c r="G70">
        <f t="shared" si="12"/>
        <v>286.44000000000005</v>
      </c>
      <c r="H70" s="113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18.78</v>
      </c>
      <c r="M70">
        <f>TPDDL_EOD!AI70+TPDDL_EOD!AJ70</f>
        <v>69.61</v>
      </c>
      <c r="N70">
        <f t="shared" si="7"/>
        <v>286.44</v>
      </c>
      <c r="O70" s="113">
        <f t="shared" si="8"/>
        <v>0</v>
      </c>
      <c r="P70">
        <v>134.61000000000004</v>
      </c>
      <c r="Q70">
        <v>57.600000000000016</v>
      </c>
      <c r="R70">
        <v>5.8400000000000007</v>
      </c>
      <c r="S70">
        <v>18.780000000000005</v>
      </c>
      <c r="T70">
        <v>69.610000000000014</v>
      </c>
      <c r="U70" s="115">
        <f t="shared" si="9"/>
        <v>286.44000000000005</v>
      </c>
      <c r="V70" s="113">
        <f t="shared" si="10"/>
        <v>0</v>
      </c>
      <c r="Y70">
        <f>BAWANA!AW70+BAWANA!AX70</f>
        <v>16.78</v>
      </c>
      <c r="Z70">
        <f>BAWANA!BD70+BAWANA!BE70</f>
        <v>16.78</v>
      </c>
      <c r="AA70">
        <f>BAWANA!X70+BAWANA!Y70</f>
        <v>16.78</v>
      </c>
      <c r="AB70">
        <f>BAWANA!AE70+BAWANA!AF70</f>
        <v>16.78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286.44000000000005</v>
      </c>
      <c r="E71">
        <f>BAWANA!AM71</f>
        <v>0</v>
      </c>
      <c r="F71">
        <f t="shared" si="11"/>
        <v>256</v>
      </c>
      <c r="G71">
        <f t="shared" si="12"/>
        <v>286.44000000000005</v>
      </c>
      <c r="H71" s="113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18.78</v>
      </c>
      <c r="M71">
        <f>TPDDL_EOD!AI71+TPDDL_EOD!AJ71</f>
        <v>69.61</v>
      </c>
      <c r="N71">
        <f t="shared" si="7"/>
        <v>286.44</v>
      </c>
      <c r="O71" s="113">
        <f t="shared" si="8"/>
        <v>0</v>
      </c>
      <c r="P71">
        <v>134.61000000000004</v>
      </c>
      <c r="Q71">
        <v>57.600000000000016</v>
      </c>
      <c r="R71">
        <v>5.8400000000000007</v>
      </c>
      <c r="S71">
        <v>18.780000000000005</v>
      </c>
      <c r="T71">
        <v>69.610000000000014</v>
      </c>
      <c r="U71" s="115">
        <f t="shared" si="9"/>
        <v>286.44000000000005</v>
      </c>
      <c r="V71" s="113">
        <f t="shared" si="10"/>
        <v>0</v>
      </c>
      <c r="Y71">
        <f>BAWANA!AW71+BAWANA!AX71</f>
        <v>16.78</v>
      </c>
      <c r="Z71">
        <f>BAWANA!BD71+BAWANA!BE71</f>
        <v>16.78</v>
      </c>
      <c r="AA71">
        <f>BAWANA!X71+BAWANA!Y71</f>
        <v>16.78</v>
      </c>
      <c r="AB71">
        <f>BAWANA!AE71+BAWANA!AF71</f>
        <v>16.78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286.44000000000005</v>
      </c>
      <c r="E72">
        <f>BAWANA!AM72</f>
        <v>0</v>
      </c>
      <c r="F72">
        <f t="shared" si="11"/>
        <v>256</v>
      </c>
      <c r="G72">
        <f t="shared" si="12"/>
        <v>286.44000000000005</v>
      </c>
      <c r="H72" s="113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18.78</v>
      </c>
      <c r="M72">
        <f>TPDDL_EOD!AI72+TPDDL_EOD!AJ72</f>
        <v>69.61</v>
      </c>
      <c r="N72">
        <f t="shared" si="7"/>
        <v>286.44</v>
      </c>
      <c r="O72" s="113">
        <f t="shared" si="8"/>
        <v>0</v>
      </c>
      <c r="P72">
        <v>134.61000000000004</v>
      </c>
      <c r="Q72">
        <v>57.600000000000016</v>
      </c>
      <c r="R72">
        <v>5.8400000000000007</v>
      </c>
      <c r="S72">
        <v>18.780000000000005</v>
      </c>
      <c r="T72">
        <v>69.610000000000014</v>
      </c>
      <c r="U72" s="115">
        <f t="shared" si="9"/>
        <v>286.44000000000005</v>
      </c>
      <c r="V72" s="113">
        <f t="shared" si="10"/>
        <v>0</v>
      </c>
      <c r="Y72">
        <f>BAWANA!AW72+BAWANA!AX72</f>
        <v>16.78</v>
      </c>
      <c r="Z72">
        <f>BAWANA!BD72+BAWANA!BE72</f>
        <v>16.78</v>
      </c>
      <c r="AA72">
        <f>BAWANA!X72+BAWANA!Y72</f>
        <v>16.78</v>
      </c>
      <c r="AB72">
        <f>BAWANA!AE72+BAWANA!AF72</f>
        <v>16.78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286.44000000000005</v>
      </c>
      <c r="E73">
        <f>BAWANA!AM73</f>
        <v>0</v>
      </c>
      <c r="F73">
        <f t="shared" si="11"/>
        <v>256</v>
      </c>
      <c r="G73">
        <f t="shared" si="12"/>
        <v>286.44000000000005</v>
      </c>
      <c r="H73" s="113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18.78</v>
      </c>
      <c r="M73">
        <f>TPDDL_EOD!AI73+TPDDL_EOD!AJ73</f>
        <v>69.61</v>
      </c>
      <c r="N73">
        <f t="shared" si="7"/>
        <v>286.44</v>
      </c>
      <c r="O73" s="113">
        <f t="shared" si="8"/>
        <v>0</v>
      </c>
      <c r="P73">
        <v>134.61000000000004</v>
      </c>
      <c r="Q73">
        <v>57.600000000000016</v>
      </c>
      <c r="R73">
        <v>5.8400000000000007</v>
      </c>
      <c r="S73">
        <v>18.780000000000005</v>
      </c>
      <c r="T73">
        <v>69.610000000000014</v>
      </c>
      <c r="U73" s="115">
        <f t="shared" si="9"/>
        <v>286.44000000000005</v>
      </c>
      <c r="V73" s="113">
        <f t="shared" si="10"/>
        <v>0</v>
      </c>
      <c r="Y73">
        <f>BAWANA!AW73+BAWANA!AX73</f>
        <v>16.78</v>
      </c>
      <c r="Z73">
        <f>BAWANA!BD73+BAWANA!BE73</f>
        <v>16.78</v>
      </c>
      <c r="AA73">
        <f>BAWANA!X73+BAWANA!Y73</f>
        <v>16.78</v>
      </c>
      <c r="AB73">
        <f>BAWANA!AE73+BAWANA!AF73</f>
        <v>16.78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286.44000000000005</v>
      </c>
      <c r="E74">
        <f>BAWANA!AM74</f>
        <v>0</v>
      </c>
      <c r="F74">
        <f t="shared" si="11"/>
        <v>256</v>
      </c>
      <c r="G74">
        <f t="shared" si="12"/>
        <v>286.44000000000005</v>
      </c>
      <c r="H74" s="113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18.78</v>
      </c>
      <c r="M74">
        <f>TPDDL_EOD!AI74+TPDDL_EOD!AJ74</f>
        <v>69.61</v>
      </c>
      <c r="N74">
        <f t="shared" si="7"/>
        <v>286.44</v>
      </c>
      <c r="O74" s="113">
        <f t="shared" si="8"/>
        <v>0</v>
      </c>
      <c r="P74">
        <v>134.61000000000004</v>
      </c>
      <c r="Q74">
        <v>57.600000000000016</v>
      </c>
      <c r="R74">
        <v>5.8400000000000007</v>
      </c>
      <c r="S74">
        <v>18.780000000000005</v>
      </c>
      <c r="T74">
        <v>69.610000000000014</v>
      </c>
      <c r="U74" s="115">
        <f t="shared" si="9"/>
        <v>286.44000000000005</v>
      </c>
      <c r="V74" s="113">
        <f t="shared" si="10"/>
        <v>0</v>
      </c>
      <c r="Y74">
        <f>BAWANA!AW74+BAWANA!AX74</f>
        <v>16.78</v>
      </c>
      <c r="Z74">
        <f>BAWANA!BD74+BAWANA!BE74</f>
        <v>16.78</v>
      </c>
      <c r="AA74">
        <f>BAWANA!X74+BAWANA!Y74</f>
        <v>16.78</v>
      </c>
      <c r="AB74">
        <f>BAWANA!AE74+BAWANA!AF74</f>
        <v>16.78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286.43</v>
      </c>
      <c r="E75">
        <f>BAWANA!AM75</f>
        <v>0</v>
      </c>
      <c r="F75">
        <f t="shared" si="11"/>
        <v>256</v>
      </c>
      <c r="G75">
        <f t="shared" si="12"/>
        <v>286.43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18.78</v>
      </c>
      <c r="M75">
        <f>TPDDL_EOD!AI75+TPDDL_EOD!AJ75</f>
        <v>69.61</v>
      </c>
      <c r="N75">
        <f t="shared" si="7"/>
        <v>286.44</v>
      </c>
      <c r="O75" s="113">
        <f t="shared" si="8"/>
        <v>-9.9999999999909051E-3</v>
      </c>
      <c r="P75">
        <v>134.60530058651028</v>
      </c>
      <c r="Q75">
        <v>57.597989107666528</v>
      </c>
      <c r="R75">
        <v>5.8397961178606339</v>
      </c>
      <c r="S75">
        <v>18.779344365312109</v>
      </c>
      <c r="T75">
        <v>69.607569822650476</v>
      </c>
      <c r="U75" s="115">
        <f t="shared" si="9"/>
        <v>286.43000000000006</v>
      </c>
      <c r="V75" s="113">
        <f t="shared" si="10"/>
        <v>0</v>
      </c>
      <c r="Y75">
        <f>BAWANA!AW75+BAWANA!AX75</f>
        <v>32</v>
      </c>
      <c r="Z75">
        <f>BAWANA!BD75+BAWANA!BE75</f>
        <v>1.57</v>
      </c>
      <c r="AA75">
        <f>BAWANA!X75+BAWANA!Y75</f>
        <v>32</v>
      </c>
      <c r="AB75">
        <f>BAWANA!AE75+BAWANA!AF75</f>
        <v>1.57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286.43</v>
      </c>
      <c r="E76">
        <f>BAWANA!AM76</f>
        <v>0</v>
      </c>
      <c r="F76">
        <f t="shared" si="11"/>
        <v>256</v>
      </c>
      <c r="G76">
        <f t="shared" si="12"/>
        <v>286.43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18.78</v>
      </c>
      <c r="M76">
        <f>TPDDL_EOD!AI76+TPDDL_EOD!AJ76</f>
        <v>69.61</v>
      </c>
      <c r="N76">
        <f t="shared" si="7"/>
        <v>286.44</v>
      </c>
      <c r="O76" s="113">
        <f t="shared" si="8"/>
        <v>-9.9999999999909051E-3</v>
      </c>
      <c r="P76">
        <v>134.60530058651028</v>
      </c>
      <c r="Q76">
        <v>57.597989107666528</v>
      </c>
      <c r="R76">
        <v>5.8397961178606339</v>
      </c>
      <c r="S76">
        <v>18.779344365312109</v>
      </c>
      <c r="T76">
        <v>69.607569822650476</v>
      </c>
      <c r="U76" s="115">
        <f t="shared" si="9"/>
        <v>286.43000000000006</v>
      </c>
      <c r="V76" s="113">
        <f t="shared" si="10"/>
        <v>0</v>
      </c>
      <c r="Y76">
        <f>BAWANA!AW76+BAWANA!AX76</f>
        <v>32</v>
      </c>
      <c r="Z76">
        <f>BAWANA!BD76+BAWANA!BE76</f>
        <v>1.57</v>
      </c>
      <c r="AA76">
        <f>BAWANA!X76+BAWANA!Y76</f>
        <v>32</v>
      </c>
      <c r="AB76">
        <f>BAWANA!AE76+BAWANA!AF76</f>
        <v>1.57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286.43</v>
      </c>
      <c r="E77">
        <f>BAWANA!AM77</f>
        <v>0</v>
      </c>
      <c r="F77">
        <f t="shared" si="11"/>
        <v>256</v>
      </c>
      <c r="G77">
        <f t="shared" si="12"/>
        <v>286.43</v>
      </c>
      <c r="H77" s="113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18.78</v>
      </c>
      <c r="M77">
        <f>TPDDL_EOD!AI77+TPDDL_EOD!AJ77</f>
        <v>69.61</v>
      </c>
      <c r="N77">
        <f t="shared" si="7"/>
        <v>286.44</v>
      </c>
      <c r="O77" s="113">
        <f t="shared" si="8"/>
        <v>-9.9999999999909051E-3</v>
      </c>
      <c r="P77">
        <v>134.60530058651028</v>
      </c>
      <c r="Q77">
        <v>57.597989107666528</v>
      </c>
      <c r="R77">
        <v>5.8397961178606339</v>
      </c>
      <c r="S77">
        <v>18.779344365312109</v>
      </c>
      <c r="T77">
        <v>69.607569822650476</v>
      </c>
      <c r="U77" s="115">
        <f t="shared" si="9"/>
        <v>286.43000000000006</v>
      </c>
      <c r="V77" s="113">
        <f t="shared" si="10"/>
        <v>0</v>
      </c>
      <c r="Y77">
        <f>BAWANA!AW77+BAWANA!AX77</f>
        <v>32</v>
      </c>
      <c r="Z77">
        <f>BAWANA!BD77+BAWANA!BE77</f>
        <v>1.57</v>
      </c>
      <c r="AA77">
        <f>BAWANA!X77+BAWANA!Y77</f>
        <v>32</v>
      </c>
      <c r="AB77">
        <f>BAWANA!AE77+BAWANA!AF77</f>
        <v>1.57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286.43</v>
      </c>
      <c r="E78">
        <f>BAWANA!AM78</f>
        <v>0</v>
      </c>
      <c r="F78">
        <f t="shared" si="11"/>
        <v>256</v>
      </c>
      <c r="G78">
        <f t="shared" si="12"/>
        <v>286.43</v>
      </c>
      <c r="H78" s="113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18.78</v>
      </c>
      <c r="M78">
        <f>TPDDL_EOD!AI78+TPDDL_EOD!AJ78</f>
        <v>69.61</v>
      </c>
      <c r="N78">
        <f t="shared" si="7"/>
        <v>286.44</v>
      </c>
      <c r="O78" s="113">
        <f t="shared" si="8"/>
        <v>-9.9999999999909051E-3</v>
      </c>
      <c r="P78">
        <v>134.60530058651028</v>
      </c>
      <c r="Q78">
        <v>57.597989107666528</v>
      </c>
      <c r="R78">
        <v>5.8397961178606339</v>
      </c>
      <c r="S78">
        <v>18.779344365312109</v>
      </c>
      <c r="T78">
        <v>69.607569822650476</v>
      </c>
      <c r="U78" s="115">
        <f t="shared" si="9"/>
        <v>286.43000000000006</v>
      </c>
      <c r="V78" s="113">
        <f t="shared" si="10"/>
        <v>0</v>
      </c>
      <c r="Y78">
        <f>BAWANA!AW78+BAWANA!AX78</f>
        <v>32</v>
      </c>
      <c r="Z78">
        <f>BAWANA!BD78+BAWANA!BE78</f>
        <v>1.57</v>
      </c>
      <c r="AA78">
        <f>BAWANA!X78+BAWANA!Y78</f>
        <v>32</v>
      </c>
      <c r="AB78">
        <f>BAWANA!AE78+BAWANA!AF78</f>
        <v>1.57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3"/>
      <c r="I79">
        <f>BRPL_EOD!AI79+BRPL_EOD!AJ79</f>
        <v>104.18</v>
      </c>
      <c r="J79">
        <f>BYPL_EOD!AI79+BYPL_EOD!AJ79</f>
        <v>57.6</v>
      </c>
      <c r="K79">
        <f>MES_EOD!AI79+MES_EOD!AJ79</f>
        <v>5.84</v>
      </c>
      <c r="L79">
        <f>NDMC_EOD!AI79+NDMC_EOD!AJ79</f>
        <v>18.78</v>
      </c>
      <c r="M79">
        <f>TPDDL_EOD!AI79+TPDDL_EOD!AJ79</f>
        <v>69.61</v>
      </c>
      <c r="N79">
        <f t="shared" si="7"/>
        <v>256.01</v>
      </c>
      <c r="O79" s="113">
        <f t="shared" si="8"/>
        <v>-9.9999999999909051E-3</v>
      </c>
      <c r="P79">
        <v>104.17593062770986</v>
      </c>
      <c r="Q79">
        <v>57.597750087887192</v>
      </c>
      <c r="R79">
        <v>5.8397718839107844</v>
      </c>
      <c r="S79">
        <v>18.779266434904887</v>
      </c>
      <c r="T79">
        <v>69.607280965587279</v>
      </c>
      <c r="U79" s="115">
        <f t="shared" si="9"/>
        <v>255.99999999999997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3"/>
      <c r="I80">
        <f>BRPL_EOD!AI80+BRPL_EOD!AJ80</f>
        <v>104.18</v>
      </c>
      <c r="J80">
        <f>BYPL_EOD!AI80+BYPL_EOD!AJ80</f>
        <v>57.6</v>
      </c>
      <c r="K80">
        <f>MES_EOD!AI80+MES_EOD!AJ80</f>
        <v>5.84</v>
      </c>
      <c r="L80">
        <f>NDMC_EOD!AI80+NDMC_EOD!AJ80</f>
        <v>18.78</v>
      </c>
      <c r="M80">
        <f>TPDDL_EOD!AI80+TPDDL_EOD!AJ80</f>
        <v>69.61</v>
      </c>
      <c r="N80">
        <f t="shared" si="7"/>
        <v>256.01</v>
      </c>
      <c r="O80" s="113">
        <f t="shared" si="8"/>
        <v>-9.9999999999909051E-3</v>
      </c>
      <c r="P80">
        <v>104.17593062770986</v>
      </c>
      <c r="Q80">
        <v>57.597750087887192</v>
      </c>
      <c r="R80">
        <v>5.8397718839107844</v>
      </c>
      <c r="S80">
        <v>18.779266434904887</v>
      </c>
      <c r="T80">
        <v>69.607280965587279</v>
      </c>
      <c r="U80" s="115">
        <f t="shared" si="9"/>
        <v>255.99999999999997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3"/>
      <c r="I81">
        <f>BRPL_EOD!AI81+BRPL_EOD!AJ81</f>
        <v>104.18</v>
      </c>
      <c r="J81">
        <f>BYPL_EOD!AI81+BYPL_EOD!AJ81</f>
        <v>57.6</v>
      </c>
      <c r="K81">
        <f>MES_EOD!AI81+MES_EOD!AJ81</f>
        <v>5.84</v>
      </c>
      <c r="L81">
        <f>NDMC_EOD!AI81+NDMC_EOD!AJ81</f>
        <v>18.78</v>
      </c>
      <c r="M81">
        <f>TPDDL_EOD!AI81+TPDDL_EOD!AJ81</f>
        <v>69.61</v>
      </c>
      <c r="N81">
        <f t="shared" si="7"/>
        <v>256.01</v>
      </c>
      <c r="O81" s="113">
        <f t="shared" si="8"/>
        <v>-9.9999999999909051E-3</v>
      </c>
      <c r="P81">
        <v>104.17593062770986</v>
      </c>
      <c r="Q81">
        <v>57.597750087887192</v>
      </c>
      <c r="R81">
        <v>5.8397718839107844</v>
      </c>
      <c r="S81">
        <v>18.779266434904887</v>
      </c>
      <c r="T81">
        <v>69.607280965587279</v>
      </c>
      <c r="U81" s="115">
        <f t="shared" si="9"/>
        <v>255.99999999999997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3"/>
      <c r="I82">
        <f>BRPL_EOD!AI82+BRPL_EOD!AJ82</f>
        <v>104.18</v>
      </c>
      <c r="J82">
        <f>BYPL_EOD!AI82+BYPL_EOD!AJ82</f>
        <v>57.6</v>
      </c>
      <c r="K82">
        <f>MES_EOD!AI82+MES_EOD!AJ82</f>
        <v>5.84</v>
      </c>
      <c r="L82">
        <f>NDMC_EOD!AI82+NDMC_EOD!AJ82</f>
        <v>18.78</v>
      </c>
      <c r="M82">
        <f>TPDDL_EOD!AI82+TPDDL_EOD!AJ82</f>
        <v>69.61</v>
      </c>
      <c r="N82">
        <f t="shared" si="7"/>
        <v>256.01</v>
      </c>
      <c r="O82" s="113">
        <f t="shared" si="8"/>
        <v>-9.9999999999909051E-3</v>
      </c>
      <c r="P82">
        <v>104.17593062770986</v>
      </c>
      <c r="Q82">
        <v>57.597750087887192</v>
      </c>
      <c r="R82">
        <v>5.8397718839107844</v>
      </c>
      <c r="S82">
        <v>18.779266434904887</v>
      </c>
      <c r="T82">
        <v>69.607280965587279</v>
      </c>
      <c r="U82" s="115">
        <f t="shared" si="9"/>
        <v>255.99999999999997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104.18</v>
      </c>
      <c r="J83">
        <f>BYPL_EOD!AI83+BYPL_EOD!AJ83</f>
        <v>57.6</v>
      </c>
      <c r="K83">
        <f>MES_EOD!AI83+MES_EOD!AJ83</f>
        <v>5.84</v>
      </c>
      <c r="L83">
        <f>NDMC_EOD!AI83+NDMC_EOD!AJ83</f>
        <v>18.78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104.17593062770986</v>
      </c>
      <c r="Q83">
        <v>57.597750087887192</v>
      </c>
      <c r="R83">
        <v>5.8397718839107844</v>
      </c>
      <c r="S83">
        <v>18.779266434904887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104.18</v>
      </c>
      <c r="J84">
        <f>BYPL_EOD!AI84+BYPL_EOD!AJ84</f>
        <v>57.6</v>
      </c>
      <c r="K84">
        <f>MES_EOD!AI84+MES_EOD!AJ84</f>
        <v>5.84</v>
      </c>
      <c r="L84">
        <f>NDMC_EOD!AI84+NDMC_EOD!AJ84</f>
        <v>18.78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104.17593062770986</v>
      </c>
      <c r="Q84">
        <v>57.597750087887192</v>
      </c>
      <c r="R84">
        <v>5.8397718839107844</v>
      </c>
      <c r="S84">
        <v>18.779266434904887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104.18</v>
      </c>
      <c r="J85">
        <f>BYPL_EOD!AI85+BYPL_EOD!AJ85</f>
        <v>57.6</v>
      </c>
      <c r="K85">
        <f>MES_EOD!AI85+MES_EOD!AJ85</f>
        <v>5.84</v>
      </c>
      <c r="L85">
        <f>NDMC_EOD!AI85+NDMC_EOD!AJ85</f>
        <v>18.78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104.17593062770986</v>
      </c>
      <c r="Q85">
        <v>57.597750087887192</v>
      </c>
      <c r="R85">
        <v>5.8397718839107844</v>
      </c>
      <c r="S85">
        <v>18.779266434904887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104.18</v>
      </c>
      <c r="J86">
        <f>BYPL_EOD!AI86+BYPL_EOD!AJ86</f>
        <v>57.6</v>
      </c>
      <c r="K86">
        <f>MES_EOD!AI86+MES_EOD!AJ86</f>
        <v>5.84</v>
      </c>
      <c r="L86">
        <f>NDMC_EOD!AI86+NDMC_EOD!AJ86</f>
        <v>18.78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104.17593062770986</v>
      </c>
      <c r="Q86">
        <v>57.597750087887192</v>
      </c>
      <c r="R86">
        <v>5.8397718839107844</v>
      </c>
      <c r="S86">
        <v>18.779266434904887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3"/>
      <c r="I87">
        <f>BRPL_EOD!AI87+BRPL_EOD!AJ87</f>
        <v>104.18</v>
      </c>
      <c r="J87">
        <f>BYPL_EOD!AI87+BYPL_EOD!AJ87</f>
        <v>57.6</v>
      </c>
      <c r="K87">
        <f>MES_EOD!AI87+MES_EOD!AJ87</f>
        <v>5.84</v>
      </c>
      <c r="L87">
        <f>NDMC_EOD!AI87+NDMC_EOD!AJ87</f>
        <v>18.78</v>
      </c>
      <c r="M87">
        <f>TPDDL_EOD!AI87+TPDDL_EOD!AJ87</f>
        <v>69.61</v>
      </c>
      <c r="N87">
        <f t="shared" si="7"/>
        <v>256.01</v>
      </c>
      <c r="O87" s="113">
        <f t="shared" si="8"/>
        <v>-9.9999999999909051E-3</v>
      </c>
      <c r="P87">
        <v>104.17593062770986</v>
      </c>
      <c r="Q87">
        <v>57.597750087887192</v>
      </c>
      <c r="R87">
        <v>5.8397718839107844</v>
      </c>
      <c r="S87">
        <v>18.779266434904887</v>
      </c>
      <c r="T87">
        <v>69.607280965587279</v>
      </c>
      <c r="U87" s="115">
        <f t="shared" si="9"/>
        <v>255.99999999999997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3"/>
      <c r="I88">
        <f>BRPL_EOD!AI88+BRPL_EOD!AJ88</f>
        <v>104.18</v>
      </c>
      <c r="J88">
        <f>BYPL_EOD!AI88+BYPL_EOD!AJ88</f>
        <v>57.6</v>
      </c>
      <c r="K88">
        <f>MES_EOD!AI88+MES_EOD!AJ88</f>
        <v>5.84</v>
      </c>
      <c r="L88">
        <f>NDMC_EOD!AI88+NDMC_EOD!AJ88</f>
        <v>18.78</v>
      </c>
      <c r="M88">
        <f>TPDDL_EOD!AI88+TPDDL_EOD!AJ88</f>
        <v>69.61</v>
      </c>
      <c r="N88">
        <f t="shared" si="7"/>
        <v>256.01</v>
      </c>
      <c r="O88" s="113">
        <f t="shared" si="8"/>
        <v>-9.9999999999909051E-3</v>
      </c>
      <c r="P88">
        <v>104.17593062770986</v>
      </c>
      <c r="Q88">
        <v>57.597750087887192</v>
      </c>
      <c r="R88">
        <v>5.8397718839107844</v>
      </c>
      <c r="S88">
        <v>18.779266434904887</v>
      </c>
      <c r="T88">
        <v>69.607280965587279</v>
      </c>
      <c r="U88" s="115">
        <f t="shared" si="9"/>
        <v>255.99999999999997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3"/>
      <c r="I89">
        <f>BRPL_EOD!AI89+BRPL_EOD!AJ89</f>
        <v>104.18</v>
      </c>
      <c r="J89">
        <f>BYPL_EOD!AI89+BYPL_EOD!AJ89</f>
        <v>57.6</v>
      </c>
      <c r="K89">
        <f>MES_EOD!AI89+MES_EOD!AJ89</f>
        <v>5.84</v>
      </c>
      <c r="L89">
        <f>NDMC_EOD!AI89+NDMC_EOD!AJ89</f>
        <v>18.78</v>
      </c>
      <c r="M89">
        <f>TPDDL_EOD!AI89+TPDDL_EOD!AJ89</f>
        <v>69.61</v>
      </c>
      <c r="N89">
        <f t="shared" si="7"/>
        <v>256.01</v>
      </c>
      <c r="O89" s="113">
        <f t="shared" si="8"/>
        <v>-9.9999999999909051E-3</v>
      </c>
      <c r="P89">
        <v>104.17593062770986</v>
      </c>
      <c r="Q89">
        <v>57.597750087887192</v>
      </c>
      <c r="R89">
        <v>5.8397718839107844</v>
      </c>
      <c r="S89">
        <v>18.779266434904887</v>
      </c>
      <c r="T89">
        <v>69.607280965587279</v>
      </c>
      <c r="U89" s="115">
        <f t="shared" si="9"/>
        <v>255.99999999999997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3"/>
      <c r="I90">
        <f>BRPL_EOD!AI90+BRPL_EOD!AJ90</f>
        <v>104.18</v>
      </c>
      <c r="J90">
        <f>BYPL_EOD!AI90+BYPL_EOD!AJ90</f>
        <v>57.6</v>
      </c>
      <c r="K90">
        <f>MES_EOD!AI90+MES_EOD!AJ90</f>
        <v>5.84</v>
      </c>
      <c r="L90">
        <f>NDMC_EOD!AI90+NDMC_EOD!AJ90</f>
        <v>18.78</v>
      </c>
      <c r="M90">
        <f>TPDDL_EOD!AI90+TPDDL_EOD!AJ90</f>
        <v>69.61</v>
      </c>
      <c r="N90">
        <f t="shared" si="7"/>
        <v>256.01</v>
      </c>
      <c r="O90" s="113">
        <f t="shared" si="8"/>
        <v>-9.9999999999909051E-3</v>
      </c>
      <c r="P90">
        <v>104.17593062770986</v>
      </c>
      <c r="Q90">
        <v>57.597750087887192</v>
      </c>
      <c r="R90">
        <v>5.8397718839107844</v>
      </c>
      <c r="S90">
        <v>18.779266434904887</v>
      </c>
      <c r="T90">
        <v>69.607280965587279</v>
      </c>
      <c r="U90" s="115">
        <f t="shared" si="9"/>
        <v>255.99999999999997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286.43</v>
      </c>
      <c r="E91">
        <f>BAWANA!AM91</f>
        <v>0</v>
      </c>
      <c r="F91">
        <f t="shared" si="11"/>
        <v>256</v>
      </c>
      <c r="G91">
        <f t="shared" si="12"/>
        <v>286.43</v>
      </c>
      <c r="H91" s="113"/>
      <c r="I91">
        <f>BRPL_EOD!AI91+BRPL_EOD!AJ91</f>
        <v>134.61000000000001</v>
      </c>
      <c r="J91">
        <f>BYPL_EOD!AI91+BYPL_EOD!AJ91</f>
        <v>57.6</v>
      </c>
      <c r="K91">
        <f>MES_EOD!AI91+MES_EOD!AJ91</f>
        <v>5.84</v>
      </c>
      <c r="L91">
        <f>NDMC_EOD!AI91+NDMC_EOD!AJ91</f>
        <v>18.78</v>
      </c>
      <c r="M91">
        <f>TPDDL_EOD!AI91+TPDDL_EOD!AJ91</f>
        <v>69.61</v>
      </c>
      <c r="N91">
        <f t="shared" si="7"/>
        <v>286.44</v>
      </c>
      <c r="O91" s="113">
        <f t="shared" si="8"/>
        <v>-9.9999999999909051E-3</v>
      </c>
      <c r="P91">
        <v>134.60530058651028</v>
      </c>
      <c r="Q91">
        <v>57.597989107666528</v>
      </c>
      <c r="R91">
        <v>5.8397961178606339</v>
      </c>
      <c r="S91">
        <v>18.779344365312109</v>
      </c>
      <c r="T91">
        <v>69.607569822650476</v>
      </c>
      <c r="U91" s="115">
        <f t="shared" si="9"/>
        <v>286.43000000000006</v>
      </c>
      <c r="V91" s="113">
        <f t="shared" si="10"/>
        <v>0</v>
      </c>
      <c r="Y91">
        <f>BAWANA!AW91+BAWANA!AX91</f>
        <v>32</v>
      </c>
      <c r="Z91">
        <f>BAWANA!BD91+BAWANA!BE91</f>
        <v>1.57</v>
      </c>
      <c r="AA91">
        <f>BAWANA!X91+BAWANA!Y91</f>
        <v>32</v>
      </c>
      <c r="AB91">
        <f>BAWANA!AE91+BAWANA!AF91</f>
        <v>1.57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286.43</v>
      </c>
      <c r="E92">
        <f>BAWANA!AM92</f>
        <v>0</v>
      </c>
      <c r="F92">
        <f t="shared" si="11"/>
        <v>256</v>
      </c>
      <c r="G92">
        <f t="shared" si="12"/>
        <v>286.43</v>
      </c>
      <c r="H92" s="113"/>
      <c r="I92">
        <f>BRPL_EOD!AI92+BRPL_EOD!AJ92</f>
        <v>134.61000000000001</v>
      </c>
      <c r="J92">
        <f>BYPL_EOD!AI92+BYPL_EOD!AJ92</f>
        <v>57.6</v>
      </c>
      <c r="K92">
        <f>MES_EOD!AI92+MES_EOD!AJ92</f>
        <v>5.84</v>
      </c>
      <c r="L92">
        <f>NDMC_EOD!AI92+NDMC_EOD!AJ92</f>
        <v>18.78</v>
      </c>
      <c r="M92">
        <f>TPDDL_EOD!AI92+TPDDL_EOD!AJ92</f>
        <v>69.61</v>
      </c>
      <c r="N92">
        <f t="shared" si="7"/>
        <v>286.44</v>
      </c>
      <c r="O92" s="113">
        <f t="shared" si="8"/>
        <v>-9.9999999999909051E-3</v>
      </c>
      <c r="P92">
        <v>134.60530058651028</v>
      </c>
      <c r="Q92">
        <v>57.597989107666528</v>
      </c>
      <c r="R92">
        <v>5.8397961178606339</v>
      </c>
      <c r="S92">
        <v>18.779344365312109</v>
      </c>
      <c r="T92">
        <v>69.607569822650476</v>
      </c>
      <c r="U92" s="115">
        <f t="shared" si="9"/>
        <v>286.43000000000006</v>
      </c>
      <c r="V92" s="113">
        <f t="shared" si="10"/>
        <v>0</v>
      </c>
      <c r="Y92">
        <f>BAWANA!AW92+BAWANA!AX92</f>
        <v>32</v>
      </c>
      <c r="Z92">
        <f>BAWANA!BD92+BAWANA!BE92</f>
        <v>1.57</v>
      </c>
      <c r="AA92">
        <f>BAWANA!X92+BAWANA!Y92</f>
        <v>32</v>
      </c>
      <c r="AB92">
        <f>BAWANA!AE92+BAWANA!AF92</f>
        <v>1.57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286.43</v>
      </c>
      <c r="E93">
        <f>BAWANA!AM93</f>
        <v>0</v>
      </c>
      <c r="F93">
        <f t="shared" si="11"/>
        <v>256</v>
      </c>
      <c r="G93">
        <f t="shared" si="12"/>
        <v>286.43</v>
      </c>
      <c r="H93" s="113"/>
      <c r="I93">
        <f>BRPL_EOD!AI93+BRPL_EOD!AJ93</f>
        <v>134.61000000000001</v>
      </c>
      <c r="J93">
        <f>BYPL_EOD!AI93+BYPL_EOD!AJ93</f>
        <v>57.6</v>
      </c>
      <c r="K93">
        <f>MES_EOD!AI93+MES_EOD!AJ93</f>
        <v>5.84</v>
      </c>
      <c r="L93">
        <f>NDMC_EOD!AI93+NDMC_EOD!AJ93</f>
        <v>18.78</v>
      </c>
      <c r="M93">
        <f>TPDDL_EOD!AI93+TPDDL_EOD!AJ93</f>
        <v>69.61</v>
      </c>
      <c r="N93">
        <f t="shared" si="7"/>
        <v>286.44</v>
      </c>
      <c r="O93" s="113">
        <f t="shared" si="8"/>
        <v>-9.9999999999909051E-3</v>
      </c>
      <c r="P93">
        <v>134.60530058651028</v>
      </c>
      <c r="Q93">
        <v>57.597989107666528</v>
      </c>
      <c r="R93">
        <v>5.8397961178606339</v>
      </c>
      <c r="S93">
        <v>18.779344365312109</v>
      </c>
      <c r="T93">
        <v>69.607569822650476</v>
      </c>
      <c r="U93" s="115">
        <f t="shared" si="9"/>
        <v>286.43000000000006</v>
      </c>
      <c r="V93" s="113">
        <f t="shared" si="10"/>
        <v>0</v>
      </c>
      <c r="Y93">
        <f>BAWANA!AW93+BAWANA!AX93</f>
        <v>32</v>
      </c>
      <c r="Z93">
        <f>BAWANA!BD93+BAWANA!BE93</f>
        <v>1.57</v>
      </c>
      <c r="AA93">
        <f>BAWANA!X93+BAWANA!Y93</f>
        <v>32</v>
      </c>
      <c r="AB93">
        <f>BAWANA!AE93+BAWANA!AF93</f>
        <v>1.57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286.43</v>
      </c>
      <c r="E94">
        <f>BAWANA!AM94</f>
        <v>0</v>
      </c>
      <c r="F94">
        <f t="shared" si="11"/>
        <v>256</v>
      </c>
      <c r="G94">
        <f t="shared" si="12"/>
        <v>286.43</v>
      </c>
      <c r="H94" s="113"/>
      <c r="I94">
        <f>BRPL_EOD!AI94+BRPL_EOD!AJ94</f>
        <v>134.61000000000001</v>
      </c>
      <c r="J94">
        <f>BYPL_EOD!AI94+BYPL_EOD!AJ94</f>
        <v>57.6</v>
      </c>
      <c r="K94">
        <f>MES_EOD!AI94+MES_EOD!AJ94</f>
        <v>5.84</v>
      </c>
      <c r="L94">
        <f>NDMC_EOD!AI94+NDMC_EOD!AJ94</f>
        <v>18.78</v>
      </c>
      <c r="M94">
        <f>TPDDL_EOD!AI94+TPDDL_EOD!AJ94</f>
        <v>69.61</v>
      </c>
      <c r="N94">
        <f t="shared" si="7"/>
        <v>286.44</v>
      </c>
      <c r="O94" s="113">
        <f t="shared" si="8"/>
        <v>-9.9999999999909051E-3</v>
      </c>
      <c r="P94">
        <v>134.60530058651028</v>
      </c>
      <c r="Q94">
        <v>57.597989107666528</v>
      </c>
      <c r="R94">
        <v>5.8397961178606339</v>
      </c>
      <c r="S94">
        <v>18.779344365312109</v>
      </c>
      <c r="T94">
        <v>69.607569822650476</v>
      </c>
      <c r="U94" s="115">
        <f t="shared" si="9"/>
        <v>286.43000000000006</v>
      </c>
      <c r="V94" s="113">
        <f t="shared" si="10"/>
        <v>0</v>
      </c>
      <c r="Y94">
        <f>BAWANA!AW94+BAWANA!AX94</f>
        <v>32</v>
      </c>
      <c r="Z94">
        <f>BAWANA!BD94+BAWANA!BE94</f>
        <v>1.57</v>
      </c>
      <c r="AA94">
        <f>BAWANA!X94+BAWANA!Y94</f>
        <v>32</v>
      </c>
      <c r="AB94">
        <f>BAWANA!AE94+BAWANA!AF94</f>
        <v>1.57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286.43</v>
      </c>
      <c r="E95">
        <f>BAWANA!AM95</f>
        <v>0</v>
      </c>
      <c r="F95">
        <f t="shared" si="11"/>
        <v>256</v>
      </c>
      <c r="G95">
        <f t="shared" si="12"/>
        <v>286.43</v>
      </c>
      <c r="H95" s="113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18.78</v>
      </c>
      <c r="M95">
        <f>TPDDL_EOD!AI95+TPDDL_EOD!AJ95</f>
        <v>69.61</v>
      </c>
      <c r="N95">
        <f t="shared" si="7"/>
        <v>286.44</v>
      </c>
      <c r="O95" s="113">
        <f t="shared" si="8"/>
        <v>-9.9999999999909051E-3</v>
      </c>
      <c r="P95">
        <v>134.60530058651028</v>
      </c>
      <c r="Q95">
        <v>57.597989107666528</v>
      </c>
      <c r="R95">
        <v>5.8397961178606339</v>
      </c>
      <c r="S95">
        <v>18.779344365312109</v>
      </c>
      <c r="T95">
        <v>69.607569822650476</v>
      </c>
      <c r="U95" s="115">
        <f t="shared" si="9"/>
        <v>286.43000000000006</v>
      </c>
      <c r="V95" s="113">
        <f t="shared" si="10"/>
        <v>0</v>
      </c>
      <c r="Y95">
        <f>BAWANA!AW95+BAWANA!AX95</f>
        <v>32</v>
      </c>
      <c r="Z95">
        <f>BAWANA!BD95+BAWANA!BE95</f>
        <v>1.57</v>
      </c>
      <c r="AA95">
        <f>BAWANA!X95+BAWANA!Y95</f>
        <v>32</v>
      </c>
      <c r="AB95">
        <f>BAWANA!AE95+BAWANA!AF95</f>
        <v>1.57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286.43</v>
      </c>
      <c r="E96">
        <f>BAWANA!AM96</f>
        <v>0</v>
      </c>
      <c r="F96">
        <f t="shared" si="11"/>
        <v>256</v>
      </c>
      <c r="G96">
        <f t="shared" si="12"/>
        <v>286.43</v>
      </c>
      <c r="H96" s="113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18.78</v>
      </c>
      <c r="M96">
        <f>TPDDL_EOD!AI96+TPDDL_EOD!AJ96</f>
        <v>69.61</v>
      </c>
      <c r="N96">
        <f t="shared" si="7"/>
        <v>286.44</v>
      </c>
      <c r="O96" s="113">
        <f t="shared" si="8"/>
        <v>-9.9999999999909051E-3</v>
      </c>
      <c r="P96">
        <v>134.60530058651028</v>
      </c>
      <c r="Q96">
        <v>57.597989107666528</v>
      </c>
      <c r="R96">
        <v>5.8397961178606339</v>
      </c>
      <c r="S96">
        <v>18.779344365312109</v>
      </c>
      <c r="T96">
        <v>69.607569822650476</v>
      </c>
      <c r="U96" s="115">
        <f t="shared" si="9"/>
        <v>286.43000000000006</v>
      </c>
      <c r="V96" s="113">
        <f t="shared" si="10"/>
        <v>0</v>
      </c>
      <c r="Y96">
        <f>BAWANA!AW96+BAWANA!AX96</f>
        <v>32</v>
      </c>
      <c r="Z96">
        <f>BAWANA!BD96+BAWANA!BE96</f>
        <v>1.57</v>
      </c>
      <c r="AA96">
        <f>BAWANA!X96+BAWANA!Y96</f>
        <v>32</v>
      </c>
      <c r="AB96">
        <f>BAWANA!AE96+BAWANA!AF96</f>
        <v>1.57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286.44000000000005</v>
      </c>
      <c r="E97">
        <f>BAWANA!AM97</f>
        <v>0</v>
      </c>
      <c r="F97">
        <f t="shared" si="11"/>
        <v>256</v>
      </c>
      <c r="G97">
        <f t="shared" si="12"/>
        <v>286.44000000000005</v>
      </c>
      <c r="H97" s="113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18.78</v>
      </c>
      <c r="M97">
        <f>TPDDL_EOD!AI97+TPDDL_EOD!AJ97</f>
        <v>69.61</v>
      </c>
      <c r="N97">
        <f t="shared" si="7"/>
        <v>286.44</v>
      </c>
      <c r="O97" s="113">
        <f t="shared" si="8"/>
        <v>0</v>
      </c>
      <c r="P97">
        <v>134.61000000000004</v>
      </c>
      <c r="Q97">
        <v>57.600000000000016</v>
      </c>
      <c r="R97">
        <v>5.8400000000000007</v>
      </c>
      <c r="S97">
        <v>18.780000000000005</v>
      </c>
      <c r="T97">
        <v>69.610000000000014</v>
      </c>
      <c r="U97" s="115">
        <f t="shared" si="9"/>
        <v>286.44000000000005</v>
      </c>
      <c r="V97" s="113">
        <f t="shared" si="10"/>
        <v>0</v>
      </c>
      <c r="Y97">
        <f>BAWANA!AW97+BAWANA!AX97</f>
        <v>16.78</v>
      </c>
      <c r="Z97">
        <f>BAWANA!BD97+BAWANA!BE97</f>
        <v>16.78</v>
      </c>
      <c r="AA97">
        <f>BAWANA!X97+BAWANA!Y97</f>
        <v>16.78</v>
      </c>
      <c r="AB97">
        <f>BAWANA!AE97+BAWANA!AF97</f>
        <v>16.78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286.44000000000005</v>
      </c>
      <c r="E98">
        <f>BAWANA!AM98</f>
        <v>0</v>
      </c>
      <c r="F98">
        <f t="shared" si="11"/>
        <v>256</v>
      </c>
      <c r="G98">
        <f t="shared" si="12"/>
        <v>286.44000000000005</v>
      </c>
      <c r="H98" s="113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18.78</v>
      </c>
      <c r="M98">
        <f>TPDDL_EOD!AI98+TPDDL_EOD!AJ98</f>
        <v>69.61</v>
      </c>
      <c r="N98">
        <f t="shared" si="7"/>
        <v>286.44</v>
      </c>
      <c r="O98" s="113">
        <f t="shared" si="8"/>
        <v>0</v>
      </c>
      <c r="P98">
        <v>134.61000000000004</v>
      </c>
      <c r="Q98">
        <v>57.600000000000016</v>
      </c>
      <c r="R98">
        <v>5.8400000000000007</v>
      </c>
      <c r="S98">
        <v>18.780000000000005</v>
      </c>
      <c r="T98">
        <v>69.610000000000014</v>
      </c>
      <c r="U98" s="115">
        <f t="shared" si="9"/>
        <v>286.44000000000005</v>
      </c>
      <c r="V98" s="113">
        <f t="shared" si="10"/>
        <v>0</v>
      </c>
      <c r="Y98">
        <f>BAWANA!AW98+BAWANA!AX98</f>
        <v>16.78</v>
      </c>
      <c r="Z98">
        <f>BAWANA!BD98+BAWANA!BE98</f>
        <v>16.78</v>
      </c>
      <c r="AA98">
        <f>BAWANA!X98+BAWANA!Y98</f>
        <v>16.78</v>
      </c>
      <c r="AB98">
        <f>BAWANA!AE98+BAWANA!AF98</f>
        <v>16.78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6.7832150000000011</v>
      </c>
      <c r="E99" s="115">
        <f t="shared" si="14"/>
        <v>0</v>
      </c>
      <c r="F99" s="115">
        <f t="shared" si="14"/>
        <v>6.1440000000000001</v>
      </c>
      <c r="G99" s="115">
        <f t="shared" si="14"/>
        <v>6.7832150000000011</v>
      </c>
      <c r="H99" s="115"/>
      <c r="I99" s="115">
        <f t="shared" si="14"/>
        <v>3.1393500000000025</v>
      </c>
      <c r="J99" s="115">
        <f t="shared" si="14"/>
        <v>1.382400000000001</v>
      </c>
      <c r="K99" s="115">
        <f t="shared" si="14"/>
        <v>0.14015999999999981</v>
      </c>
      <c r="L99" s="115">
        <f t="shared" si="14"/>
        <v>0.45071999999999945</v>
      </c>
      <c r="M99" s="115">
        <f t="shared" si="14"/>
        <v>1.6706399999999977</v>
      </c>
      <c r="N99" s="115">
        <f t="shared" si="14"/>
        <v>6.7832699999999884</v>
      </c>
      <c r="O99" s="115">
        <f t="shared" si="14"/>
        <v>-5.499999999994998E-5</v>
      </c>
      <c r="P99" s="115">
        <f t="shared" si="14"/>
        <v>3.1393260433494037</v>
      </c>
      <c r="Q99" s="115">
        <f t="shared" si="14"/>
        <v>1.3823882230328273</v>
      </c>
      <c r="R99" s="115">
        <f t="shared" si="14"/>
        <v>0.14015880594638375</v>
      </c>
      <c r="S99" s="115">
        <f t="shared" si="14"/>
        <v>0.45071616021799454</v>
      </c>
      <c r="T99" s="115">
        <f t="shared" si="14"/>
        <v>1.6706257674533875</v>
      </c>
      <c r="U99" s="115">
        <f t="shared" si="14"/>
        <v>6.7832150000000011</v>
      </c>
      <c r="V99" s="115">
        <f t="shared" si="10"/>
        <v>0</v>
      </c>
      <c r="Y99" s="115">
        <f>SUM(Y3:Y98)/4000</f>
        <v>0.48642999999999958</v>
      </c>
      <c r="Z99" s="115">
        <f t="shared" ref="Z99:AD99" si="15">SUM(Z3:Z98)/4000</f>
        <v>0.41035499999999947</v>
      </c>
      <c r="AA99" s="115">
        <f t="shared" si="15"/>
        <v>0.48642999999999958</v>
      </c>
      <c r="AB99" s="115">
        <f t="shared" si="15"/>
        <v>0.41035499999999947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288</v>
      </c>
      <c r="E3">
        <f>BAWANA!AQ3</f>
        <v>0</v>
      </c>
      <c r="F3">
        <f>(B3+C3)*0.8</f>
        <v>504</v>
      </c>
      <c r="G3">
        <f>(D3+E3)</f>
        <v>288</v>
      </c>
      <c r="H3" s="113"/>
      <c r="I3">
        <f>BRPL_EOD!AM3+BRPL_EOD!AN3</f>
        <v>200</v>
      </c>
      <c r="J3">
        <f>BYPL_EOD!AM3+BYPL_EOD!AN3</f>
        <v>58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288</v>
      </c>
      <c r="O3" s="113">
        <f t="shared" ref="O3:O66" si="1">G3-N3</f>
        <v>0</v>
      </c>
      <c r="P3">
        <v>200</v>
      </c>
      <c r="Q3">
        <v>58</v>
      </c>
      <c r="R3">
        <v>0</v>
      </c>
      <c r="S3">
        <v>0</v>
      </c>
      <c r="T3">
        <v>30</v>
      </c>
      <c r="U3" s="115">
        <f t="shared" ref="U3:U66" si="2">SUM(P3:T3)</f>
        <v>288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180</v>
      </c>
      <c r="E4">
        <f>BAWANA!AQ4</f>
        <v>0</v>
      </c>
      <c r="F4">
        <f t="shared" ref="F4:F67" si="4">(B4+C4)*0.8</f>
        <v>504</v>
      </c>
      <c r="G4">
        <f t="shared" ref="G4:G67" si="5">(D4+E4)</f>
        <v>180</v>
      </c>
      <c r="H4" s="113"/>
      <c r="I4">
        <f>BRPL_EOD!AM4+BRPL_EOD!AN4</f>
        <v>92</v>
      </c>
      <c r="J4">
        <f>BYPL_EOD!AM4+BYPL_EOD!AN4</f>
        <v>58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180</v>
      </c>
      <c r="O4" s="113">
        <f t="shared" si="1"/>
        <v>0</v>
      </c>
      <c r="P4">
        <v>92</v>
      </c>
      <c r="Q4">
        <v>58</v>
      </c>
      <c r="R4">
        <v>0</v>
      </c>
      <c r="S4">
        <v>0</v>
      </c>
      <c r="T4">
        <v>30</v>
      </c>
      <c r="U4" s="115">
        <f t="shared" si="2"/>
        <v>180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504</v>
      </c>
      <c r="G5">
        <f t="shared" si="5"/>
        <v>150</v>
      </c>
      <c r="H5" s="113"/>
      <c r="I5">
        <f>BRPL_EOD!AM5+BRPL_EOD!AN5</f>
        <v>92</v>
      </c>
      <c r="J5">
        <f>BYPL_EOD!AM5+BYPL_EOD!AN5</f>
        <v>28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150</v>
      </c>
      <c r="O5" s="113">
        <f t="shared" si="1"/>
        <v>0</v>
      </c>
      <c r="P5">
        <v>92</v>
      </c>
      <c r="Q5">
        <v>28</v>
      </c>
      <c r="R5">
        <v>0</v>
      </c>
      <c r="S5">
        <v>0</v>
      </c>
      <c r="T5">
        <v>30</v>
      </c>
      <c r="U5" s="115">
        <f t="shared" si="2"/>
        <v>150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504</v>
      </c>
      <c r="G6">
        <f t="shared" si="5"/>
        <v>150</v>
      </c>
      <c r="H6" s="113"/>
      <c r="I6">
        <f>BRPL_EOD!AM6+BRPL_EOD!AN6</f>
        <v>92</v>
      </c>
      <c r="J6">
        <f>BYPL_EOD!AM6+BYPL_EOD!AN6</f>
        <v>28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150</v>
      </c>
      <c r="O6" s="113">
        <f t="shared" si="1"/>
        <v>0</v>
      </c>
      <c r="P6">
        <v>92</v>
      </c>
      <c r="Q6">
        <v>28</v>
      </c>
      <c r="R6">
        <v>0</v>
      </c>
      <c r="S6">
        <v>0</v>
      </c>
      <c r="T6">
        <v>30</v>
      </c>
      <c r="U6" s="115">
        <f t="shared" si="2"/>
        <v>150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504</v>
      </c>
      <c r="G7">
        <f t="shared" si="5"/>
        <v>150</v>
      </c>
      <c r="H7" s="113"/>
      <c r="I7">
        <f>BRPL_EOD!AM7+BRPL_EOD!AN7</f>
        <v>92</v>
      </c>
      <c r="J7">
        <f>BYPL_EOD!AM7+BYPL_EOD!AN7</f>
        <v>28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3">
        <f t="shared" si="1"/>
        <v>0</v>
      </c>
      <c r="P7">
        <v>92</v>
      </c>
      <c r="Q7">
        <v>28</v>
      </c>
      <c r="R7">
        <v>0</v>
      </c>
      <c r="S7">
        <v>0</v>
      </c>
      <c r="T7">
        <v>30</v>
      </c>
      <c r="U7" s="115">
        <f t="shared" si="2"/>
        <v>150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504</v>
      </c>
      <c r="G8">
        <f t="shared" si="5"/>
        <v>150</v>
      </c>
      <c r="H8" s="113"/>
      <c r="I8">
        <f>BRPL_EOD!AM8+BRPL_EOD!AN8</f>
        <v>92</v>
      </c>
      <c r="J8">
        <f>BYPL_EOD!AM8+BYPL_EOD!AN8</f>
        <v>28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3">
        <f t="shared" si="1"/>
        <v>0</v>
      </c>
      <c r="P8">
        <v>92</v>
      </c>
      <c r="Q8">
        <v>28</v>
      </c>
      <c r="R8">
        <v>0</v>
      </c>
      <c r="S8">
        <v>0</v>
      </c>
      <c r="T8">
        <v>30</v>
      </c>
      <c r="U8" s="115">
        <f t="shared" si="2"/>
        <v>150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504</v>
      </c>
      <c r="G9">
        <f t="shared" si="5"/>
        <v>150</v>
      </c>
      <c r="H9" s="113"/>
      <c r="I9">
        <f>BRPL_EOD!AM9+BRPL_EOD!AN9</f>
        <v>92</v>
      </c>
      <c r="J9">
        <f>BYPL_EOD!AM9+BYPL_EOD!AN9</f>
        <v>28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3">
        <f t="shared" si="1"/>
        <v>0</v>
      </c>
      <c r="P9">
        <v>92</v>
      </c>
      <c r="Q9">
        <v>28</v>
      </c>
      <c r="R9">
        <v>0</v>
      </c>
      <c r="S9">
        <v>0</v>
      </c>
      <c r="T9">
        <v>30</v>
      </c>
      <c r="U9" s="115">
        <f t="shared" si="2"/>
        <v>150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504</v>
      </c>
      <c r="G10">
        <f t="shared" si="5"/>
        <v>150</v>
      </c>
      <c r="H10" s="113"/>
      <c r="I10">
        <f>BRPL_EOD!AM10+BRPL_EOD!AN10</f>
        <v>92</v>
      </c>
      <c r="J10">
        <f>BYPL_EOD!AM10+BYPL_EOD!AN10</f>
        <v>28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3">
        <f t="shared" si="1"/>
        <v>0</v>
      </c>
      <c r="P10">
        <v>92</v>
      </c>
      <c r="Q10">
        <v>28</v>
      </c>
      <c r="R10">
        <v>0</v>
      </c>
      <c r="S10">
        <v>0</v>
      </c>
      <c r="T10">
        <v>30</v>
      </c>
      <c r="U10" s="115">
        <f t="shared" si="2"/>
        <v>150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504</v>
      </c>
      <c r="G11">
        <f t="shared" si="5"/>
        <v>150</v>
      </c>
      <c r="H11" s="113"/>
      <c r="I11">
        <f>BRPL_EOD!AM11+BRPL_EOD!AN11</f>
        <v>92</v>
      </c>
      <c r="J11">
        <f>BYPL_EOD!AM11+BYPL_EOD!AN11</f>
        <v>28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3">
        <f t="shared" si="1"/>
        <v>0</v>
      </c>
      <c r="P11">
        <v>92</v>
      </c>
      <c r="Q11">
        <v>28</v>
      </c>
      <c r="R11">
        <v>0</v>
      </c>
      <c r="S11">
        <v>0</v>
      </c>
      <c r="T11">
        <v>30</v>
      </c>
      <c r="U11" s="115">
        <f t="shared" si="2"/>
        <v>150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504</v>
      </c>
      <c r="G12">
        <f t="shared" si="5"/>
        <v>150</v>
      </c>
      <c r="H12" s="113"/>
      <c r="I12">
        <f>BRPL_EOD!AM12+BRPL_EOD!AN12</f>
        <v>92</v>
      </c>
      <c r="J12">
        <f>BYPL_EOD!AM12+BYPL_EOD!AN12</f>
        <v>28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3">
        <f t="shared" si="1"/>
        <v>0</v>
      </c>
      <c r="P12">
        <v>92</v>
      </c>
      <c r="Q12">
        <v>28</v>
      </c>
      <c r="R12">
        <v>0</v>
      </c>
      <c r="S12">
        <v>0</v>
      </c>
      <c r="T12">
        <v>30</v>
      </c>
      <c r="U12" s="115">
        <f t="shared" si="2"/>
        <v>150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504</v>
      </c>
      <c r="G13">
        <f t="shared" si="5"/>
        <v>150</v>
      </c>
      <c r="H13" s="113"/>
      <c r="I13">
        <f>BRPL_EOD!AM13+BRPL_EOD!AN13</f>
        <v>92</v>
      </c>
      <c r="J13">
        <f>BYPL_EOD!AM13+BYPL_EOD!AN13</f>
        <v>28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3">
        <f t="shared" si="1"/>
        <v>0</v>
      </c>
      <c r="P13">
        <v>92</v>
      </c>
      <c r="Q13">
        <v>28</v>
      </c>
      <c r="R13">
        <v>0</v>
      </c>
      <c r="S13">
        <v>0</v>
      </c>
      <c r="T13">
        <v>30</v>
      </c>
      <c r="U13" s="115">
        <f t="shared" si="2"/>
        <v>150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504</v>
      </c>
      <c r="G14">
        <f t="shared" si="5"/>
        <v>150</v>
      </c>
      <c r="H14" s="113"/>
      <c r="I14">
        <f>BRPL_EOD!AM14+BRPL_EOD!AN14</f>
        <v>92</v>
      </c>
      <c r="J14">
        <f>BYPL_EOD!AM14+BYPL_EOD!AN14</f>
        <v>28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3">
        <f t="shared" si="1"/>
        <v>0</v>
      </c>
      <c r="P14">
        <v>92</v>
      </c>
      <c r="Q14">
        <v>28</v>
      </c>
      <c r="R14">
        <v>0</v>
      </c>
      <c r="S14">
        <v>0</v>
      </c>
      <c r="T14">
        <v>30</v>
      </c>
      <c r="U14" s="115">
        <f t="shared" si="2"/>
        <v>150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504</v>
      </c>
      <c r="G15">
        <f t="shared" si="5"/>
        <v>150</v>
      </c>
      <c r="H15" s="113"/>
      <c r="I15">
        <f>BRPL_EOD!AM15+BRPL_EOD!AN15</f>
        <v>92</v>
      </c>
      <c r="J15">
        <f>BYPL_EOD!AM15+BYPL_EOD!AN15</f>
        <v>28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3">
        <f t="shared" si="1"/>
        <v>0</v>
      </c>
      <c r="P15">
        <v>92</v>
      </c>
      <c r="Q15">
        <v>28</v>
      </c>
      <c r="R15">
        <v>0</v>
      </c>
      <c r="S15">
        <v>0</v>
      </c>
      <c r="T15">
        <v>30</v>
      </c>
      <c r="U15" s="115">
        <f t="shared" si="2"/>
        <v>150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504</v>
      </c>
      <c r="G16">
        <f t="shared" si="5"/>
        <v>150</v>
      </c>
      <c r="H16" s="113"/>
      <c r="I16">
        <f>BRPL_EOD!AM16+BRPL_EOD!AN16</f>
        <v>92</v>
      </c>
      <c r="J16">
        <f>BYPL_EOD!AM16+BYPL_EOD!AN16</f>
        <v>28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3">
        <f t="shared" si="1"/>
        <v>0</v>
      </c>
      <c r="P16">
        <v>92</v>
      </c>
      <c r="Q16">
        <v>28</v>
      </c>
      <c r="R16">
        <v>0</v>
      </c>
      <c r="S16">
        <v>0</v>
      </c>
      <c r="T16">
        <v>30</v>
      </c>
      <c r="U16" s="115">
        <f t="shared" si="2"/>
        <v>150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504</v>
      </c>
      <c r="G17">
        <f t="shared" si="5"/>
        <v>150</v>
      </c>
      <c r="H17" s="113"/>
      <c r="I17">
        <f>BRPL_EOD!AM17+BRPL_EOD!AN17</f>
        <v>92</v>
      </c>
      <c r="J17">
        <f>BYPL_EOD!AM17+BYPL_EOD!AN17</f>
        <v>28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3">
        <f t="shared" si="1"/>
        <v>0</v>
      </c>
      <c r="P17">
        <v>92</v>
      </c>
      <c r="Q17">
        <v>28</v>
      </c>
      <c r="R17">
        <v>0</v>
      </c>
      <c r="S17">
        <v>0</v>
      </c>
      <c r="T17">
        <v>30</v>
      </c>
      <c r="U17" s="115">
        <f t="shared" si="2"/>
        <v>150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504</v>
      </c>
      <c r="G18">
        <f t="shared" si="5"/>
        <v>150</v>
      </c>
      <c r="H18" s="113"/>
      <c r="I18">
        <f>BRPL_EOD!AM18+BRPL_EOD!AN18</f>
        <v>92</v>
      </c>
      <c r="J18">
        <f>BYPL_EOD!AM18+BYPL_EOD!AN18</f>
        <v>28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3">
        <f t="shared" si="1"/>
        <v>0</v>
      </c>
      <c r="P18">
        <v>92</v>
      </c>
      <c r="Q18">
        <v>28</v>
      </c>
      <c r="R18">
        <v>0</v>
      </c>
      <c r="S18">
        <v>0</v>
      </c>
      <c r="T18">
        <v>30</v>
      </c>
      <c r="U18" s="115">
        <f t="shared" si="2"/>
        <v>150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504</v>
      </c>
      <c r="G19">
        <f t="shared" si="5"/>
        <v>150</v>
      </c>
      <c r="H19" s="113"/>
      <c r="I19">
        <f>BRPL_EOD!AM19+BRPL_EOD!AN19</f>
        <v>92</v>
      </c>
      <c r="J19">
        <f>BYPL_EOD!AM19+BYPL_EOD!AN19</f>
        <v>28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3">
        <f t="shared" si="1"/>
        <v>0</v>
      </c>
      <c r="P19">
        <v>92</v>
      </c>
      <c r="Q19">
        <v>28</v>
      </c>
      <c r="R19">
        <v>0</v>
      </c>
      <c r="S19">
        <v>0</v>
      </c>
      <c r="T19">
        <v>30</v>
      </c>
      <c r="U19" s="115">
        <f t="shared" si="2"/>
        <v>150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504</v>
      </c>
      <c r="G20">
        <f t="shared" si="5"/>
        <v>150</v>
      </c>
      <c r="H20" s="113"/>
      <c r="I20">
        <f>BRPL_EOD!AM20+BRPL_EOD!AN20</f>
        <v>92</v>
      </c>
      <c r="J20">
        <f>BYPL_EOD!AM20+BYPL_EOD!AN20</f>
        <v>28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3">
        <f t="shared" si="1"/>
        <v>0</v>
      </c>
      <c r="P20">
        <v>92</v>
      </c>
      <c r="Q20">
        <v>28</v>
      </c>
      <c r="R20">
        <v>0</v>
      </c>
      <c r="S20">
        <v>0</v>
      </c>
      <c r="T20">
        <v>30</v>
      </c>
      <c r="U20" s="115">
        <f t="shared" si="2"/>
        <v>150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504</v>
      </c>
      <c r="G21">
        <f t="shared" si="5"/>
        <v>150</v>
      </c>
      <c r="H21" s="113"/>
      <c r="I21">
        <f>BRPL_EOD!AM21+BRPL_EOD!AN21</f>
        <v>92</v>
      </c>
      <c r="J21">
        <f>BYPL_EOD!AM21+BYPL_EOD!AN21</f>
        <v>28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3">
        <f t="shared" si="1"/>
        <v>0</v>
      </c>
      <c r="P21">
        <v>92</v>
      </c>
      <c r="Q21">
        <v>28</v>
      </c>
      <c r="R21">
        <v>0</v>
      </c>
      <c r="S21">
        <v>0</v>
      </c>
      <c r="T21">
        <v>30</v>
      </c>
      <c r="U21" s="115">
        <f t="shared" si="2"/>
        <v>150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504</v>
      </c>
      <c r="G22">
        <f t="shared" si="5"/>
        <v>150</v>
      </c>
      <c r="H22" s="113"/>
      <c r="I22">
        <f>BRPL_EOD!AM22+BRPL_EOD!AN22</f>
        <v>92</v>
      </c>
      <c r="J22">
        <f>BYPL_EOD!AM22+BYPL_EOD!AN22</f>
        <v>28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3">
        <f t="shared" si="1"/>
        <v>0</v>
      </c>
      <c r="P22">
        <v>92</v>
      </c>
      <c r="Q22">
        <v>28</v>
      </c>
      <c r="R22">
        <v>0</v>
      </c>
      <c r="S22">
        <v>0</v>
      </c>
      <c r="T22">
        <v>30</v>
      </c>
      <c r="U22" s="115">
        <f t="shared" si="2"/>
        <v>150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504</v>
      </c>
      <c r="G23">
        <f t="shared" si="5"/>
        <v>150</v>
      </c>
      <c r="H23" s="113"/>
      <c r="I23">
        <f>BRPL_EOD!AM23+BRPL_EOD!AN23</f>
        <v>92</v>
      </c>
      <c r="J23">
        <f>BYPL_EOD!AM23+BYPL_EOD!AN23</f>
        <v>28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3">
        <f t="shared" si="1"/>
        <v>0</v>
      </c>
      <c r="P23">
        <v>92</v>
      </c>
      <c r="Q23">
        <v>28</v>
      </c>
      <c r="R23">
        <v>0</v>
      </c>
      <c r="S23">
        <v>0</v>
      </c>
      <c r="T23">
        <v>30</v>
      </c>
      <c r="U23" s="115">
        <f t="shared" si="2"/>
        <v>150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504</v>
      </c>
      <c r="G24">
        <f t="shared" si="5"/>
        <v>150</v>
      </c>
      <c r="H24" s="113"/>
      <c r="I24">
        <f>BRPL_EOD!AM24+BRPL_EOD!AN24</f>
        <v>92</v>
      </c>
      <c r="J24">
        <f>BYPL_EOD!AM24+BYPL_EOD!AN24</f>
        <v>28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3">
        <f t="shared" si="1"/>
        <v>0</v>
      </c>
      <c r="P24">
        <v>92</v>
      </c>
      <c r="Q24">
        <v>28</v>
      </c>
      <c r="R24">
        <v>0</v>
      </c>
      <c r="S24">
        <v>0</v>
      </c>
      <c r="T24">
        <v>30</v>
      </c>
      <c r="U24" s="115">
        <f t="shared" si="2"/>
        <v>150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504</v>
      </c>
      <c r="G25">
        <f t="shared" si="5"/>
        <v>150</v>
      </c>
      <c r="H25" s="113"/>
      <c r="I25">
        <f>BRPL_EOD!AM25+BRPL_EOD!AN25</f>
        <v>92</v>
      </c>
      <c r="J25">
        <f>BYPL_EOD!AM25+BYPL_EOD!AN25</f>
        <v>28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3">
        <f t="shared" si="1"/>
        <v>0</v>
      </c>
      <c r="P25">
        <v>92</v>
      </c>
      <c r="Q25">
        <v>28</v>
      </c>
      <c r="R25">
        <v>0</v>
      </c>
      <c r="S25">
        <v>0</v>
      </c>
      <c r="T25">
        <v>30</v>
      </c>
      <c r="U25" s="115">
        <f t="shared" si="2"/>
        <v>150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504</v>
      </c>
      <c r="G26">
        <f t="shared" si="5"/>
        <v>150</v>
      </c>
      <c r="H26" s="113"/>
      <c r="I26">
        <f>BRPL_EOD!AM26+BRPL_EOD!AN26</f>
        <v>92</v>
      </c>
      <c r="J26">
        <f>BYPL_EOD!AM26+BYPL_EOD!AN26</f>
        <v>28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3">
        <f t="shared" si="1"/>
        <v>0</v>
      </c>
      <c r="P26">
        <v>92</v>
      </c>
      <c r="Q26">
        <v>28</v>
      </c>
      <c r="R26">
        <v>0</v>
      </c>
      <c r="S26">
        <v>0</v>
      </c>
      <c r="T26">
        <v>30</v>
      </c>
      <c r="U26" s="115">
        <f t="shared" si="2"/>
        <v>150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504</v>
      </c>
      <c r="G27">
        <f t="shared" si="5"/>
        <v>150</v>
      </c>
      <c r="H27" s="113"/>
      <c r="I27">
        <f>BRPL_EOD!AM27+BRPL_EOD!AN27</f>
        <v>92</v>
      </c>
      <c r="J27">
        <f>BYPL_EOD!AM27+BYPL_EOD!AN27</f>
        <v>28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3">
        <f t="shared" si="1"/>
        <v>0</v>
      </c>
      <c r="P27">
        <v>92</v>
      </c>
      <c r="Q27">
        <v>28</v>
      </c>
      <c r="R27">
        <v>0</v>
      </c>
      <c r="S27">
        <v>0</v>
      </c>
      <c r="T27">
        <v>30</v>
      </c>
      <c r="U27" s="115">
        <f t="shared" si="2"/>
        <v>150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504</v>
      </c>
      <c r="G28">
        <f t="shared" si="5"/>
        <v>150</v>
      </c>
      <c r="H28" s="113"/>
      <c r="I28">
        <f>BRPL_EOD!AM28+BRPL_EOD!AN28</f>
        <v>92</v>
      </c>
      <c r="J28">
        <f>BYPL_EOD!AM28+BYPL_EOD!AN28</f>
        <v>28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3">
        <f t="shared" si="1"/>
        <v>0</v>
      </c>
      <c r="P28">
        <v>92</v>
      </c>
      <c r="Q28">
        <v>28</v>
      </c>
      <c r="R28">
        <v>0</v>
      </c>
      <c r="S28">
        <v>0</v>
      </c>
      <c r="T28">
        <v>30</v>
      </c>
      <c r="U28" s="115">
        <f t="shared" si="2"/>
        <v>150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504</v>
      </c>
      <c r="G29">
        <f t="shared" si="5"/>
        <v>150</v>
      </c>
      <c r="H29" s="113"/>
      <c r="I29">
        <f>BRPL_EOD!AM29+BRPL_EOD!AN29</f>
        <v>92</v>
      </c>
      <c r="J29">
        <f>BYPL_EOD!AM29+BYPL_EOD!AN29</f>
        <v>28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3">
        <f t="shared" si="1"/>
        <v>0</v>
      </c>
      <c r="P29">
        <v>92</v>
      </c>
      <c r="Q29">
        <v>28</v>
      </c>
      <c r="R29">
        <v>0</v>
      </c>
      <c r="S29">
        <v>0</v>
      </c>
      <c r="T29">
        <v>30</v>
      </c>
      <c r="U29" s="115">
        <f t="shared" si="2"/>
        <v>150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504</v>
      </c>
      <c r="G30">
        <f t="shared" si="5"/>
        <v>150</v>
      </c>
      <c r="H30" s="113"/>
      <c r="I30">
        <f>BRPL_EOD!AM30+BRPL_EOD!AN30</f>
        <v>92</v>
      </c>
      <c r="J30">
        <f>BYPL_EOD!AM30+BYPL_EOD!AN30</f>
        <v>28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3">
        <f t="shared" si="1"/>
        <v>0</v>
      </c>
      <c r="P30">
        <v>92</v>
      </c>
      <c r="Q30">
        <v>28</v>
      </c>
      <c r="R30">
        <v>0</v>
      </c>
      <c r="S30">
        <v>0</v>
      </c>
      <c r="T30">
        <v>30</v>
      </c>
      <c r="U30" s="115">
        <f t="shared" si="2"/>
        <v>150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504</v>
      </c>
      <c r="G31">
        <f t="shared" si="5"/>
        <v>150</v>
      </c>
      <c r="H31" s="113"/>
      <c r="I31">
        <f>BRPL_EOD!AM31+BRPL_EOD!AN31</f>
        <v>92</v>
      </c>
      <c r="J31">
        <f>BYPL_EOD!AM31+BYPL_EOD!AN31</f>
        <v>28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3">
        <f t="shared" si="1"/>
        <v>0</v>
      </c>
      <c r="P31">
        <v>92</v>
      </c>
      <c r="Q31">
        <v>28</v>
      </c>
      <c r="R31">
        <v>0</v>
      </c>
      <c r="S31">
        <v>0</v>
      </c>
      <c r="T31">
        <v>30</v>
      </c>
      <c r="U31" s="115">
        <f t="shared" si="2"/>
        <v>150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504</v>
      </c>
      <c r="G32">
        <f t="shared" si="5"/>
        <v>150</v>
      </c>
      <c r="H32" s="113"/>
      <c r="I32">
        <f>BRPL_EOD!AM32+BRPL_EOD!AN32</f>
        <v>92</v>
      </c>
      <c r="J32">
        <f>BYPL_EOD!AM32+BYPL_EOD!AN32</f>
        <v>28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3">
        <f t="shared" si="1"/>
        <v>0</v>
      </c>
      <c r="P32">
        <v>92</v>
      </c>
      <c r="Q32">
        <v>28</v>
      </c>
      <c r="R32">
        <v>0</v>
      </c>
      <c r="S32">
        <v>0</v>
      </c>
      <c r="T32">
        <v>30</v>
      </c>
      <c r="U32" s="115">
        <f t="shared" si="2"/>
        <v>150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504</v>
      </c>
      <c r="G33">
        <f t="shared" si="5"/>
        <v>150</v>
      </c>
      <c r="H33" s="113"/>
      <c r="I33">
        <f>BRPL_EOD!AM33+BRPL_EOD!AN33</f>
        <v>92</v>
      </c>
      <c r="J33">
        <f>BYPL_EOD!AM33+BYPL_EOD!AN33</f>
        <v>28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3">
        <f t="shared" si="1"/>
        <v>0</v>
      </c>
      <c r="P33">
        <v>92</v>
      </c>
      <c r="Q33">
        <v>28</v>
      </c>
      <c r="R33">
        <v>0</v>
      </c>
      <c r="S33">
        <v>0</v>
      </c>
      <c r="T33">
        <v>30</v>
      </c>
      <c r="U33" s="115">
        <f t="shared" si="2"/>
        <v>150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504</v>
      </c>
      <c r="G34">
        <f t="shared" si="5"/>
        <v>150</v>
      </c>
      <c r="H34" s="113"/>
      <c r="I34">
        <f>BRPL_EOD!AM34+BRPL_EOD!AN34</f>
        <v>92</v>
      </c>
      <c r="J34">
        <f>BYPL_EOD!AM34+BYPL_EOD!AN34</f>
        <v>28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3">
        <f t="shared" si="1"/>
        <v>0</v>
      </c>
      <c r="P34">
        <v>92</v>
      </c>
      <c r="Q34">
        <v>28</v>
      </c>
      <c r="R34">
        <v>0</v>
      </c>
      <c r="S34">
        <v>0</v>
      </c>
      <c r="T34">
        <v>30</v>
      </c>
      <c r="U34" s="115">
        <f t="shared" si="2"/>
        <v>150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504</v>
      </c>
      <c r="G35">
        <f t="shared" si="5"/>
        <v>150</v>
      </c>
      <c r="H35" s="113"/>
      <c r="I35">
        <f>BRPL_EOD!AM35+BRPL_EOD!AN35</f>
        <v>92</v>
      </c>
      <c r="J35">
        <f>BYPL_EOD!AM35+BYPL_EOD!AN35</f>
        <v>28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3">
        <f t="shared" si="1"/>
        <v>0</v>
      </c>
      <c r="P35">
        <v>92</v>
      </c>
      <c r="Q35">
        <v>28</v>
      </c>
      <c r="R35">
        <v>0</v>
      </c>
      <c r="S35">
        <v>0</v>
      </c>
      <c r="T35">
        <v>30</v>
      </c>
      <c r="U35" s="115">
        <f t="shared" si="2"/>
        <v>150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504</v>
      </c>
      <c r="G36">
        <f t="shared" si="5"/>
        <v>150</v>
      </c>
      <c r="H36" s="113"/>
      <c r="I36">
        <f>BRPL_EOD!AM36+BRPL_EOD!AN36</f>
        <v>92</v>
      </c>
      <c r="J36">
        <f>BYPL_EOD!AM36+BYPL_EOD!AN36</f>
        <v>28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3">
        <f t="shared" si="1"/>
        <v>0</v>
      </c>
      <c r="P36">
        <v>92</v>
      </c>
      <c r="Q36">
        <v>28</v>
      </c>
      <c r="R36">
        <v>0</v>
      </c>
      <c r="S36">
        <v>0</v>
      </c>
      <c r="T36">
        <v>30</v>
      </c>
      <c r="U36" s="115">
        <f t="shared" si="2"/>
        <v>150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504</v>
      </c>
      <c r="G37">
        <f t="shared" si="5"/>
        <v>150</v>
      </c>
      <c r="H37" s="113"/>
      <c r="I37">
        <f>BRPL_EOD!AM37+BRPL_EOD!AN37</f>
        <v>92</v>
      </c>
      <c r="J37">
        <f>BYPL_EOD!AM37+BYPL_EOD!AN37</f>
        <v>28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3">
        <f t="shared" si="1"/>
        <v>0</v>
      </c>
      <c r="P37">
        <v>92</v>
      </c>
      <c r="Q37">
        <v>28</v>
      </c>
      <c r="R37">
        <v>0</v>
      </c>
      <c r="S37">
        <v>0</v>
      </c>
      <c r="T37">
        <v>30</v>
      </c>
      <c r="U37" s="115">
        <f t="shared" si="2"/>
        <v>150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504</v>
      </c>
      <c r="G38">
        <f t="shared" si="5"/>
        <v>150</v>
      </c>
      <c r="H38" s="113"/>
      <c r="I38">
        <f>BRPL_EOD!AM38+BRPL_EOD!AN38</f>
        <v>92</v>
      </c>
      <c r="J38">
        <f>BYPL_EOD!AM38+BYPL_EOD!AN38</f>
        <v>28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3">
        <f t="shared" si="1"/>
        <v>0</v>
      </c>
      <c r="P38">
        <v>92</v>
      </c>
      <c r="Q38">
        <v>28</v>
      </c>
      <c r="R38">
        <v>0</v>
      </c>
      <c r="S38">
        <v>0</v>
      </c>
      <c r="T38">
        <v>30</v>
      </c>
      <c r="U38" s="115">
        <f t="shared" si="2"/>
        <v>150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496</v>
      </c>
      <c r="G39">
        <f t="shared" si="5"/>
        <v>150</v>
      </c>
      <c r="H39" s="113"/>
      <c r="I39">
        <f>BRPL_EOD!AM39+BRPL_EOD!AN39</f>
        <v>92</v>
      </c>
      <c r="J39">
        <f>BYPL_EOD!AM39+BYPL_EOD!AN39</f>
        <v>28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3">
        <f t="shared" si="1"/>
        <v>0</v>
      </c>
      <c r="P39">
        <v>92</v>
      </c>
      <c r="Q39">
        <v>28</v>
      </c>
      <c r="R39">
        <v>0</v>
      </c>
      <c r="S39">
        <v>0</v>
      </c>
      <c r="T39">
        <v>30</v>
      </c>
      <c r="U39" s="115">
        <f t="shared" si="2"/>
        <v>150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496</v>
      </c>
      <c r="G40">
        <f t="shared" si="5"/>
        <v>150</v>
      </c>
      <c r="H40" s="113"/>
      <c r="I40">
        <f>BRPL_EOD!AM40+BRPL_EOD!AN40</f>
        <v>92</v>
      </c>
      <c r="J40">
        <f>BYPL_EOD!AM40+BYPL_EOD!AN40</f>
        <v>28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3">
        <f t="shared" si="1"/>
        <v>0</v>
      </c>
      <c r="P40">
        <v>92</v>
      </c>
      <c r="Q40">
        <v>28</v>
      </c>
      <c r="R40">
        <v>0</v>
      </c>
      <c r="S40">
        <v>0</v>
      </c>
      <c r="T40">
        <v>30</v>
      </c>
      <c r="U40" s="115">
        <f t="shared" si="2"/>
        <v>150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496</v>
      </c>
      <c r="G41">
        <f t="shared" si="5"/>
        <v>150</v>
      </c>
      <c r="H41" s="113"/>
      <c r="I41">
        <f>BRPL_EOD!AM41+BRPL_EOD!AN41</f>
        <v>92</v>
      </c>
      <c r="J41">
        <f>BYPL_EOD!AM41+BYPL_EOD!AN41</f>
        <v>28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3">
        <f t="shared" si="1"/>
        <v>0</v>
      </c>
      <c r="P41">
        <v>92</v>
      </c>
      <c r="Q41">
        <v>28</v>
      </c>
      <c r="R41">
        <v>0</v>
      </c>
      <c r="S41">
        <v>0</v>
      </c>
      <c r="T41">
        <v>30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496</v>
      </c>
      <c r="G42">
        <f t="shared" si="5"/>
        <v>150</v>
      </c>
      <c r="H42" s="113"/>
      <c r="I42">
        <f>BRPL_EOD!AM42+BRPL_EOD!AN42</f>
        <v>92</v>
      </c>
      <c r="J42">
        <f>BYPL_EOD!AM42+BYPL_EOD!AN42</f>
        <v>28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3">
        <f t="shared" si="1"/>
        <v>0</v>
      </c>
      <c r="P42">
        <v>92</v>
      </c>
      <c r="Q42">
        <v>28</v>
      </c>
      <c r="R42">
        <v>0</v>
      </c>
      <c r="S42">
        <v>0</v>
      </c>
      <c r="T42">
        <v>30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3"/>
      <c r="I43">
        <f>BRPL_EOD!AM43+BRPL_EOD!AN43</f>
        <v>92</v>
      </c>
      <c r="J43">
        <f>BYPL_EOD!AM43+BYPL_EOD!AN43</f>
        <v>28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3">
        <f t="shared" si="1"/>
        <v>0</v>
      </c>
      <c r="P43">
        <v>92</v>
      </c>
      <c r="Q43">
        <v>28</v>
      </c>
      <c r="R43">
        <v>0</v>
      </c>
      <c r="S43">
        <v>0</v>
      </c>
      <c r="T43">
        <v>30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3"/>
      <c r="I44">
        <f>BRPL_EOD!AM44+BRPL_EOD!AN44</f>
        <v>92</v>
      </c>
      <c r="J44">
        <f>BYPL_EOD!AM44+BYPL_EOD!AN44</f>
        <v>28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3">
        <f t="shared" si="1"/>
        <v>0</v>
      </c>
      <c r="P44">
        <v>92</v>
      </c>
      <c r="Q44">
        <v>28</v>
      </c>
      <c r="R44">
        <v>0</v>
      </c>
      <c r="S44">
        <v>0</v>
      </c>
      <c r="T44">
        <v>30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3"/>
      <c r="I45">
        <f>BRPL_EOD!AM45+BRPL_EOD!AN45</f>
        <v>92</v>
      </c>
      <c r="J45">
        <f>BYPL_EOD!AM45+BYPL_EOD!AN45</f>
        <v>28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3">
        <f t="shared" si="1"/>
        <v>0</v>
      </c>
      <c r="P45">
        <v>92</v>
      </c>
      <c r="Q45">
        <v>28</v>
      </c>
      <c r="R45">
        <v>0</v>
      </c>
      <c r="S45">
        <v>0</v>
      </c>
      <c r="T45">
        <v>30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3"/>
      <c r="I46">
        <f>BRPL_EOD!AM46+BRPL_EOD!AN46</f>
        <v>92</v>
      </c>
      <c r="J46">
        <f>BYPL_EOD!AM46+BYPL_EOD!AN46</f>
        <v>28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3">
        <f t="shared" si="1"/>
        <v>0</v>
      </c>
      <c r="P46">
        <v>92</v>
      </c>
      <c r="Q46">
        <v>28</v>
      </c>
      <c r="R46">
        <v>0</v>
      </c>
      <c r="S46">
        <v>0</v>
      </c>
      <c r="T46">
        <v>30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3"/>
      <c r="I47">
        <f>BRPL_EOD!AM47+BRPL_EOD!AN47</f>
        <v>92</v>
      </c>
      <c r="J47">
        <f>BYPL_EOD!AM47+BYPL_EOD!AN47</f>
        <v>28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3">
        <f t="shared" si="1"/>
        <v>0</v>
      </c>
      <c r="P47">
        <v>92</v>
      </c>
      <c r="Q47">
        <v>28</v>
      </c>
      <c r="R47">
        <v>0</v>
      </c>
      <c r="S47">
        <v>0</v>
      </c>
      <c r="T47">
        <v>30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3"/>
      <c r="I48">
        <f>BRPL_EOD!AM48+BRPL_EOD!AN48</f>
        <v>92</v>
      </c>
      <c r="J48">
        <f>BYPL_EOD!AM48+BYPL_EOD!AN48</f>
        <v>28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3">
        <f t="shared" si="1"/>
        <v>0</v>
      </c>
      <c r="P48">
        <v>92</v>
      </c>
      <c r="Q48">
        <v>28</v>
      </c>
      <c r="R48">
        <v>0</v>
      </c>
      <c r="S48">
        <v>0</v>
      </c>
      <c r="T48">
        <v>30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3"/>
      <c r="I49">
        <f>BRPL_EOD!AM49+BRPL_EOD!AN49</f>
        <v>92</v>
      </c>
      <c r="J49">
        <f>BYPL_EOD!AM49+BYPL_EOD!AN49</f>
        <v>28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3">
        <f t="shared" si="1"/>
        <v>0</v>
      </c>
      <c r="P49">
        <v>92</v>
      </c>
      <c r="Q49">
        <v>28</v>
      </c>
      <c r="R49">
        <v>0</v>
      </c>
      <c r="S49">
        <v>0</v>
      </c>
      <c r="T49">
        <v>30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3"/>
      <c r="I50">
        <f>BRPL_EOD!AM50+BRPL_EOD!AN50</f>
        <v>92</v>
      </c>
      <c r="J50">
        <f>BYPL_EOD!AM50+BYPL_EOD!AN50</f>
        <v>28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3">
        <f t="shared" si="1"/>
        <v>0</v>
      </c>
      <c r="P50">
        <v>92</v>
      </c>
      <c r="Q50">
        <v>28</v>
      </c>
      <c r="R50">
        <v>0</v>
      </c>
      <c r="S50">
        <v>0</v>
      </c>
      <c r="T50">
        <v>30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480</v>
      </c>
      <c r="G51">
        <f t="shared" si="5"/>
        <v>150</v>
      </c>
      <c r="H51" s="113"/>
      <c r="I51">
        <f>BRPL_EOD!AM51+BRPL_EOD!AN51</f>
        <v>92</v>
      </c>
      <c r="J51">
        <f>BYPL_EOD!AM51+BYPL_EOD!AN51</f>
        <v>28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3">
        <f t="shared" si="1"/>
        <v>0</v>
      </c>
      <c r="P51">
        <v>92</v>
      </c>
      <c r="Q51">
        <v>28</v>
      </c>
      <c r="R51">
        <v>0</v>
      </c>
      <c r="S51">
        <v>0</v>
      </c>
      <c r="T51">
        <v>30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480</v>
      </c>
      <c r="G52">
        <f t="shared" si="5"/>
        <v>150</v>
      </c>
      <c r="H52" s="113"/>
      <c r="I52">
        <f>BRPL_EOD!AM52+BRPL_EOD!AN52</f>
        <v>92</v>
      </c>
      <c r="J52">
        <f>BYPL_EOD!AM52+BYPL_EOD!AN52</f>
        <v>28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3">
        <f t="shared" si="1"/>
        <v>0</v>
      </c>
      <c r="P52">
        <v>92</v>
      </c>
      <c r="Q52">
        <v>28</v>
      </c>
      <c r="R52">
        <v>0</v>
      </c>
      <c r="S52">
        <v>0</v>
      </c>
      <c r="T52">
        <v>30</v>
      </c>
      <c r="U52" s="115">
        <f t="shared" si="2"/>
        <v>150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480</v>
      </c>
      <c r="G53">
        <f t="shared" si="5"/>
        <v>150</v>
      </c>
      <c r="H53" s="113"/>
      <c r="I53">
        <f>BRPL_EOD!AM53+BRPL_EOD!AN53</f>
        <v>92</v>
      </c>
      <c r="J53">
        <f>BYPL_EOD!AM53+BYPL_EOD!AN53</f>
        <v>28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3">
        <f t="shared" si="1"/>
        <v>0</v>
      </c>
      <c r="P53">
        <v>92</v>
      </c>
      <c r="Q53">
        <v>28</v>
      </c>
      <c r="R53">
        <v>0</v>
      </c>
      <c r="S53">
        <v>0</v>
      </c>
      <c r="T53">
        <v>30</v>
      </c>
      <c r="U53" s="115">
        <f t="shared" si="2"/>
        <v>150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480</v>
      </c>
      <c r="G54">
        <f t="shared" si="5"/>
        <v>150</v>
      </c>
      <c r="H54" s="113"/>
      <c r="I54">
        <f>BRPL_EOD!AM54+BRPL_EOD!AN54</f>
        <v>92</v>
      </c>
      <c r="J54">
        <f>BYPL_EOD!AM54+BYPL_EOD!AN54</f>
        <v>28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3">
        <f t="shared" si="1"/>
        <v>0</v>
      </c>
      <c r="P54">
        <v>92</v>
      </c>
      <c r="Q54">
        <v>28</v>
      </c>
      <c r="R54">
        <v>0</v>
      </c>
      <c r="S54">
        <v>0</v>
      </c>
      <c r="T54">
        <v>30</v>
      </c>
      <c r="U54" s="115">
        <f t="shared" si="2"/>
        <v>150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480</v>
      </c>
      <c r="G55">
        <f t="shared" si="5"/>
        <v>150</v>
      </c>
      <c r="H55" s="113"/>
      <c r="I55">
        <f>BRPL_EOD!AM55+BRPL_EOD!AN55</f>
        <v>92</v>
      </c>
      <c r="J55">
        <f>BYPL_EOD!AM55+BYPL_EOD!AN55</f>
        <v>28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3">
        <f t="shared" si="1"/>
        <v>0</v>
      </c>
      <c r="P55">
        <v>92</v>
      </c>
      <c r="Q55">
        <v>28</v>
      </c>
      <c r="R55">
        <v>0</v>
      </c>
      <c r="S55">
        <v>0</v>
      </c>
      <c r="T55">
        <v>30</v>
      </c>
      <c r="U55" s="115">
        <f t="shared" si="2"/>
        <v>150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480</v>
      </c>
      <c r="G56">
        <f t="shared" si="5"/>
        <v>150</v>
      </c>
      <c r="H56" s="113"/>
      <c r="I56">
        <f>BRPL_EOD!AM56+BRPL_EOD!AN56</f>
        <v>92</v>
      </c>
      <c r="J56">
        <f>BYPL_EOD!AM56+BYPL_EOD!AN56</f>
        <v>28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3">
        <f t="shared" si="1"/>
        <v>0</v>
      </c>
      <c r="P56">
        <v>92</v>
      </c>
      <c r="Q56">
        <v>28</v>
      </c>
      <c r="R56">
        <v>0</v>
      </c>
      <c r="S56">
        <v>0</v>
      </c>
      <c r="T56">
        <v>30</v>
      </c>
      <c r="U56" s="115">
        <f t="shared" si="2"/>
        <v>150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480</v>
      </c>
      <c r="G57">
        <f t="shared" si="5"/>
        <v>150</v>
      </c>
      <c r="H57" s="113"/>
      <c r="I57">
        <f>BRPL_EOD!AM57+BRPL_EOD!AN57</f>
        <v>92</v>
      </c>
      <c r="J57">
        <f>BYPL_EOD!AM57+BYPL_EOD!AN57</f>
        <v>28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3">
        <f t="shared" si="1"/>
        <v>0</v>
      </c>
      <c r="P57">
        <v>92</v>
      </c>
      <c r="Q57">
        <v>28</v>
      </c>
      <c r="R57">
        <v>0</v>
      </c>
      <c r="S57">
        <v>0</v>
      </c>
      <c r="T57">
        <v>30</v>
      </c>
      <c r="U57" s="115">
        <f t="shared" si="2"/>
        <v>150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480</v>
      </c>
      <c r="G58">
        <f t="shared" si="5"/>
        <v>150</v>
      </c>
      <c r="H58" s="113"/>
      <c r="I58">
        <f>BRPL_EOD!AM58+BRPL_EOD!AN58</f>
        <v>92</v>
      </c>
      <c r="J58">
        <f>BYPL_EOD!AM58+BYPL_EOD!AN58</f>
        <v>28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3">
        <f t="shared" si="1"/>
        <v>0</v>
      </c>
      <c r="P58">
        <v>92</v>
      </c>
      <c r="Q58">
        <v>28</v>
      </c>
      <c r="R58">
        <v>0</v>
      </c>
      <c r="S58">
        <v>0</v>
      </c>
      <c r="T58">
        <v>30</v>
      </c>
      <c r="U58" s="115">
        <f t="shared" si="2"/>
        <v>150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180</v>
      </c>
      <c r="E59">
        <f>BAWANA!AQ59</f>
        <v>0</v>
      </c>
      <c r="F59">
        <f t="shared" si="4"/>
        <v>480</v>
      </c>
      <c r="G59">
        <f t="shared" si="5"/>
        <v>180</v>
      </c>
      <c r="H59" s="113"/>
      <c r="I59">
        <f>BRPL_EOD!AM59+BRPL_EOD!AN59</f>
        <v>92</v>
      </c>
      <c r="J59">
        <f>BYPL_EOD!AM59+BYPL_EOD!AN59</f>
        <v>58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180</v>
      </c>
      <c r="O59" s="113">
        <f t="shared" si="1"/>
        <v>0</v>
      </c>
      <c r="P59">
        <v>92</v>
      </c>
      <c r="Q59">
        <v>58</v>
      </c>
      <c r="R59">
        <v>0</v>
      </c>
      <c r="S59">
        <v>0</v>
      </c>
      <c r="T59">
        <v>30</v>
      </c>
      <c r="U59" s="115">
        <f t="shared" si="2"/>
        <v>180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180</v>
      </c>
      <c r="E60">
        <f>BAWANA!AQ60</f>
        <v>0</v>
      </c>
      <c r="F60">
        <f t="shared" si="4"/>
        <v>480</v>
      </c>
      <c r="G60">
        <f t="shared" si="5"/>
        <v>180</v>
      </c>
      <c r="H60" s="113"/>
      <c r="I60">
        <f>BRPL_EOD!AM60+BRPL_EOD!AN60</f>
        <v>92</v>
      </c>
      <c r="J60">
        <f>BYPL_EOD!AM60+BYPL_EOD!AN60</f>
        <v>58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180</v>
      </c>
      <c r="O60" s="113">
        <f t="shared" si="1"/>
        <v>0</v>
      </c>
      <c r="P60">
        <v>92</v>
      </c>
      <c r="Q60">
        <v>58</v>
      </c>
      <c r="R60">
        <v>0</v>
      </c>
      <c r="S60">
        <v>0</v>
      </c>
      <c r="T60">
        <v>30</v>
      </c>
      <c r="U60" s="115">
        <f t="shared" si="2"/>
        <v>180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180</v>
      </c>
      <c r="E61">
        <f>BAWANA!AQ61</f>
        <v>0</v>
      </c>
      <c r="F61">
        <f t="shared" si="4"/>
        <v>480</v>
      </c>
      <c r="G61">
        <f t="shared" si="5"/>
        <v>180</v>
      </c>
      <c r="H61" s="113"/>
      <c r="I61">
        <f>BRPL_EOD!AM61+BRPL_EOD!AN61</f>
        <v>92</v>
      </c>
      <c r="J61">
        <f>BYPL_EOD!AM61+BYPL_EOD!AN61</f>
        <v>58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180</v>
      </c>
      <c r="O61" s="113">
        <f t="shared" si="1"/>
        <v>0</v>
      </c>
      <c r="P61">
        <v>92</v>
      </c>
      <c r="Q61">
        <v>58</v>
      </c>
      <c r="R61">
        <v>0</v>
      </c>
      <c r="S61">
        <v>0</v>
      </c>
      <c r="T61">
        <v>30</v>
      </c>
      <c r="U61" s="115">
        <f t="shared" si="2"/>
        <v>180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180</v>
      </c>
      <c r="E62">
        <f>BAWANA!AQ62</f>
        <v>0</v>
      </c>
      <c r="F62">
        <f t="shared" si="4"/>
        <v>480</v>
      </c>
      <c r="G62">
        <f t="shared" si="5"/>
        <v>180</v>
      </c>
      <c r="H62" s="113"/>
      <c r="I62">
        <f>BRPL_EOD!AM62+BRPL_EOD!AN62</f>
        <v>92</v>
      </c>
      <c r="J62">
        <f>BYPL_EOD!AM62+BYPL_EOD!AN62</f>
        <v>58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180</v>
      </c>
      <c r="O62" s="113">
        <f t="shared" si="1"/>
        <v>0</v>
      </c>
      <c r="P62">
        <v>92</v>
      </c>
      <c r="Q62">
        <v>58</v>
      </c>
      <c r="R62">
        <v>0</v>
      </c>
      <c r="S62">
        <v>0</v>
      </c>
      <c r="T62">
        <v>30</v>
      </c>
      <c r="U62" s="115">
        <f t="shared" si="2"/>
        <v>180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180</v>
      </c>
      <c r="E63">
        <f>BAWANA!AQ63</f>
        <v>0</v>
      </c>
      <c r="F63">
        <f t="shared" si="4"/>
        <v>480</v>
      </c>
      <c r="G63">
        <f t="shared" si="5"/>
        <v>180</v>
      </c>
      <c r="H63" s="113"/>
      <c r="I63">
        <f>BRPL_EOD!AM63+BRPL_EOD!AN63</f>
        <v>92</v>
      </c>
      <c r="J63">
        <f>BYPL_EOD!AM63+BYPL_EOD!AN63</f>
        <v>58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180</v>
      </c>
      <c r="O63" s="113">
        <f t="shared" si="1"/>
        <v>0</v>
      </c>
      <c r="P63">
        <v>92</v>
      </c>
      <c r="Q63">
        <v>58</v>
      </c>
      <c r="R63">
        <v>0</v>
      </c>
      <c r="S63">
        <v>0</v>
      </c>
      <c r="T63">
        <v>30</v>
      </c>
      <c r="U63" s="115">
        <f t="shared" si="2"/>
        <v>180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180</v>
      </c>
      <c r="E64">
        <f>BAWANA!AQ64</f>
        <v>0</v>
      </c>
      <c r="F64">
        <f t="shared" si="4"/>
        <v>480</v>
      </c>
      <c r="G64">
        <f t="shared" si="5"/>
        <v>180</v>
      </c>
      <c r="H64" s="113"/>
      <c r="I64">
        <f>BRPL_EOD!AM64+BRPL_EOD!AN64</f>
        <v>92</v>
      </c>
      <c r="J64">
        <f>BYPL_EOD!AM64+BYPL_EOD!AN64</f>
        <v>58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180</v>
      </c>
      <c r="O64" s="113">
        <f t="shared" si="1"/>
        <v>0</v>
      </c>
      <c r="P64">
        <v>92</v>
      </c>
      <c r="Q64">
        <v>58</v>
      </c>
      <c r="R64">
        <v>0</v>
      </c>
      <c r="S64">
        <v>0</v>
      </c>
      <c r="T64">
        <v>30</v>
      </c>
      <c r="U64" s="115">
        <f t="shared" si="2"/>
        <v>180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180</v>
      </c>
      <c r="E65">
        <f>BAWANA!AQ65</f>
        <v>0</v>
      </c>
      <c r="F65">
        <f t="shared" si="4"/>
        <v>480</v>
      </c>
      <c r="G65">
        <f t="shared" si="5"/>
        <v>180</v>
      </c>
      <c r="H65" s="113"/>
      <c r="I65">
        <f>BRPL_EOD!AM65+BRPL_EOD!AN65</f>
        <v>92</v>
      </c>
      <c r="J65">
        <f>BYPL_EOD!AM65+BYPL_EOD!AN65</f>
        <v>58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180</v>
      </c>
      <c r="O65" s="113">
        <f t="shared" si="1"/>
        <v>0</v>
      </c>
      <c r="P65">
        <v>92</v>
      </c>
      <c r="Q65">
        <v>58</v>
      </c>
      <c r="R65">
        <v>0</v>
      </c>
      <c r="S65">
        <v>0</v>
      </c>
      <c r="T65">
        <v>30</v>
      </c>
      <c r="U65" s="115">
        <f t="shared" si="2"/>
        <v>180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180</v>
      </c>
      <c r="E66">
        <f>BAWANA!AQ66</f>
        <v>0</v>
      </c>
      <c r="F66">
        <f t="shared" si="4"/>
        <v>480</v>
      </c>
      <c r="G66">
        <f t="shared" si="5"/>
        <v>180</v>
      </c>
      <c r="H66" s="113"/>
      <c r="I66">
        <f>BRPL_EOD!AM66+BRPL_EOD!AN66</f>
        <v>92</v>
      </c>
      <c r="J66">
        <f>BYPL_EOD!AM66+BYPL_EOD!AN66</f>
        <v>58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180</v>
      </c>
      <c r="O66" s="113">
        <f t="shared" si="1"/>
        <v>0</v>
      </c>
      <c r="P66">
        <v>92</v>
      </c>
      <c r="Q66">
        <v>58</v>
      </c>
      <c r="R66">
        <v>0</v>
      </c>
      <c r="S66">
        <v>0</v>
      </c>
      <c r="T66">
        <v>30</v>
      </c>
      <c r="U66" s="115">
        <f t="shared" si="2"/>
        <v>180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180</v>
      </c>
      <c r="E67">
        <f>BAWANA!AQ67</f>
        <v>0</v>
      </c>
      <c r="F67">
        <f t="shared" si="4"/>
        <v>480</v>
      </c>
      <c r="G67">
        <f t="shared" si="5"/>
        <v>180</v>
      </c>
      <c r="H67" s="113"/>
      <c r="I67">
        <f>BRPL_EOD!AM67+BRPL_EOD!AN67</f>
        <v>92</v>
      </c>
      <c r="J67">
        <f>BYPL_EOD!AM67+BYPL_EOD!AN67</f>
        <v>58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180</v>
      </c>
      <c r="O67" s="113">
        <f t="shared" ref="O67:O98" si="8">G67-N67</f>
        <v>0</v>
      </c>
      <c r="P67">
        <v>92</v>
      </c>
      <c r="Q67">
        <v>58</v>
      </c>
      <c r="R67">
        <v>0</v>
      </c>
      <c r="S67">
        <v>0</v>
      </c>
      <c r="T67">
        <v>30</v>
      </c>
      <c r="U67" s="115">
        <f t="shared" ref="U67:U98" si="9">SUM(P67:T67)</f>
        <v>180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180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180</v>
      </c>
      <c r="H68" s="113"/>
      <c r="I68">
        <f>BRPL_EOD!AM68+BRPL_EOD!AN68</f>
        <v>92</v>
      </c>
      <c r="J68">
        <f>BYPL_EOD!AM68+BYPL_EOD!AN68</f>
        <v>58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180</v>
      </c>
      <c r="O68" s="113">
        <f t="shared" si="8"/>
        <v>0</v>
      </c>
      <c r="P68">
        <v>92</v>
      </c>
      <c r="Q68">
        <v>58</v>
      </c>
      <c r="R68">
        <v>0</v>
      </c>
      <c r="S68">
        <v>0</v>
      </c>
      <c r="T68">
        <v>30</v>
      </c>
      <c r="U68" s="115">
        <f t="shared" si="9"/>
        <v>180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180</v>
      </c>
      <c r="E69">
        <f>BAWANA!AQ69</f>
        <v>0</v>
      </c>
      <c r="F69">
        <f t="shared" si="11"/>
        <v>480</v>
      </c>
      <c r="G69">
        <f t="shared" si="12"/>
        <v>180</v>
      </c>
      <c r="H69" s="113"/>
      <c r="I69">
        <f>BRPL_EOD!AM69+BRPL_EOD!AN69</f>
        <v>92</v>
      </c>
      <c r="J69">
        <f>BYPL_EOD!AM69+BYPL_EOD!AN69</f>
        <v>58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180</v>
      </c>
      <c r="O69" s="113">
        <f t="shared" si="8"/>
        <v>0</v>
      </c>
      <c r="P69">
        <v>92</v>
      </c>
      <c r="Q69">
        <v>58</v>
      </c>
      <c r="R69">
        <v>0</v>
      </c>
      <c r="S69">
        <v>0</v>
      </c>
      <c r="T69">
        <v>30</v>
      </c>
      <c r="U69" s="115">
        <f t="shared" si="9"/>
        <v>180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180</v>
      </c>
      <c r="E70">
        <f>BAWANA!AQ70</f>
        <v>0</v>
      </c>
      <c r="F70">
        <f t="shared" si="11"/>
        <v>480</v>
      </c>
      <c r="G70">
        <f t="shared" si="12"/>
        <v>180</v>
      </c>
      <c r="H70" s="113"/>
      <c r="I70">
        <f>BRPL_EOD!AM70+BRPL_EOD!AN70</f>
        <v>92</v>
      </c>
      <c r="J70">
        <f>BYPL_EOD!AM70+BYPL_EOD!AN70</f>
        <v>58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180</v>
      </c>
      <c r="O70" s="113">
        <f t="shared" si="8"/>
        <v>0</v>
      </c>
      <c r="P70">
        <v>92</v>
      </c>
      <c r="Q70">
        <v>58</v>
      </c>
      <c r="R70">
        <v>0</v>
      </c>
      <c r="S70">
        <v>0</v>
      </c>
      <c r="T70">
        <v>30</v>
      </c>
      <c r="U70" s="115">
        <f t="shared" si="9"/>
        <v>180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180</v>
      </c>
      <c r="E71">
        <f>BAWANA!AQ71</f>
        <v>0</v>
      </c>
      <c r="F71">
        <f t="shared" si="11"/>
        <v>480</v>
      </c>
      <c r="G71">
        <f t="shared" si="12"/>
        <v>180</v>
      </c>
      <c r="H71" s="113"/>
      <c r="I71">
        <f>BRPL_EOD!AM71+BRPL_EOD!AN71</f>
        <v>92</v>
      </c>
      <c r="J71">
        <f>BYPL_EOD!AM71+BYPL_EOD!AN71</f>
        <v>58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180</v>
      </c>
      <c r="O71" s="113">
        <f t="shared" si="8"/>
        <v>0</v>
      </c>
      <c r="P71">
        <v>92</v>
      </c>
      <c r="Q71">
        <v>58</v>
      </c>
      <c r="R71">
        <v>0</v>
      </c>
      <c r="S71">
        <v>0</v>
      </c>
      <c r="T71">
        <v>30</v>
      </c>
      <c r="U71" s="115">
        <f t="shared" si="9"/>
        <v>180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180</v>
      </c>
      <c r="E72">
        <f>BAWANA!AQ72</f>
        <v>0</v>
      </c>
      <c r="F72">
        <f t="shared" si="11"/>
        <v>480</v>
      </c>
      <c r="G72">
        <f t="shared" si="12"/>
        <v>180</v>
      </c>
      <c r="H72" s="113"/>
      <c r="I72">
        <f>BRPL_EOD!AM72+BRPL_EOD!AN72</f>
        <v>92</v>
      </c>
      <c r="J72">
        <f>BYPL_EOD!AM72+BYPL_EOD!AN72</f>
        <v>58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180</v>
      </c>
      <c r="O72" s="113">
        <f t="shared" si="8"/>
        <v>0</v>
      </c>
      <c r="P72">
        <v>92</v>
      </c>
      <c r="Q72">
        <v>58</v>
      </c>
      <c r="R72">
        <v>0</v>
      </c>
      <c r="S72">
        <v>0</v>
      </c>
      <c r="T72">
        <v>30</v>
      </c>
      <c r="U72" s="115">
        <f t="shared" si="9"/>
        <v>180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180</v>
      </c>
      <c r="E73">
        <f>BAWANA!AQ73</f>
        <v>0</v>
      </c>
      <c r="F73">
        <f t="shared" si="11"/>
        <v>480</v>
      </c>
      <c r="G73">
        <f t="shared" si="12"/>
        <v>180</v>
      </c>
      <c r="H73" s="113"/>
      <c r="I73">
        <f>BRPL_EOD!AM73+BRPL_EOD!AN73</f>
        <v>92</v>
      </c>
      <c r="J73">
        <f>BYPL_EOD!AM73+BYPL_EOD!AN73</f>
        <v>58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180</v>
      </c>
      <c r="O73" s="113">
        <f t="shared" si="8"/>
        <v>0</v>
      </c>
      <c r="P73">
        <v>92</v>
      </c>
      <c r="Q73">
        <v>58</v>
      </c>
      <c r="R73">
        <v>0</v>
      </c>
      <c r="S73">
        <v>0</v>
      </c>
      <c r="T73">
        <v>30</v>
      </c>
      <c r="U73" s="115">
        <f t="shared" si="9"/>
        <v>180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215.93</v>
      </c>
      <c r="E74">
        <f>BAWANA!AQ74</f>
        <v>0</v>
      </c>
      <c r="F74">
        <f t="shared" si="11"/>
        <v>480</v>
      </c>
      <c r="G74">
        <f t="shared" si="12"/>
        <v>215.93</v>
      </c>
      <c r="H74" s="113"/>
      <c r="I74">
        <f>BRPL_EOD!AM74+BRPL_EOD!AN74</f>
        <v>92</v>
      </c>
      <c r="J74">
        <f>BYPL_EOD!AM74+BYPL_EOD!AN74</f>
        <v>53.93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215.93</v>
      </c>
      <c r="O74" s="113">
        <f t="shared" si="8"/>
        <v>0</v>
      </c>
      <c r="P74">
        <v>92</v>
      </c>
      <c r="Q74">
        <v>53.93</v>
      </c>
      <c r="R74">
        <v>0</v>
      </c>
      <c r="S74">
        <v>0</v>
      </c>
      <c r="T74">
        <v>70</v>
      </c>
      <c r="U74" s="115">
        <f t="shared" si="9"/>
        <v>215.93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310</v>
      </c>
      <c r="E75">
        <f>BAWANA!AQ75</f>
        <v>0</v>
      </c>
      <c r="F75">
        <f t="shared" si="11"/>
        <v>496</v>
      </c>
      <c r="G75">
        <f t="shared" si="12"/>
        <v>310</v>
      </c>
      <c r="H75" s="113"/>
      <c r="I75">
        <f>BRPL_EOD!AM75+BRPL_EOD!AN75</f>
        <v>190.87</v>
      </c>
      <c r="J75">
        <f>BYPL_EOD!AM75+BYPL_EOD!AN75</f>
        <v>52.32</v>
      </c>
      <c r="K75">
        <f>MES_EOD!AM75+MES_EOD!AN75</f>
        <v>0</v>
      </c>
      <c r="L75">
        <f>NDMC_EOD!AM75+NDMC_EOD!AN75</f>
        <v>0</v>
      </c>
      <c r="M75">
        <f>TPDDL_EOD!AM75+TPDDL_EOD!AN75</f>
        <v>66.81</v>
      </c>
      <c r="N75">
        <f t="shared" si="7"/>
        <v>310</v>
      </c>
      <c r="O75" s="113">
        <f t="shared" si="8"/>
        <v>0</v>
      </c>
      <c r="P75">
        <v>190.87</v>
      </c>
      <c r="Q75">
        <v>52.32</v>
      </c>
      <c r="R75">
        <v>0</v>
      </c>
      <c r="S75">
        <v>0</v>
      </c>
      <c r="T75">
        <v>66.81</v>
      </c>
      <c r="U75" s="115">
        <f t="shared" si="9"/>
        <v>310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259.82</v>
      </c>
      <c r="E76">
        <f>BAWANA!AQ76</f>
        <v>0</v>
      </c>
      <c r="F76">
        <f t="shared" si="11"/>
        <v>496</v>
      </c>
      <c r="G76">
        <f t="shared" si="12"/>
        <v>259.82</v>
      </c>
      <c r="H76" s="113"/>
      <c r="I76">
        <f>BRPL_EOD!AM76+BRPL_EOD!AN76</f>
        <v>135</v>
      </c>
      <c r="J76">
        <f>BYPL_EOD!AM76+BYPL_EOD!AN76</f>
        <v>54.82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259.82</v>
      </c>
      <c r="O76" s="113">
        <f t="shared" si="8"/>
        <v>0</v>
      </c>
      <c r="P76">
        <v>135</v>
      </c>
      <c r="Q76">
        <v>54.82</v>
      </c>
      <c r="R76">
        <v>0</v>
      </c>
      <c r="S76">
        <v>0</v>
      </c>
      <c r="T76">
        <v>70</v>
      </c>
      <c r="U76" s="115">
        <f t="shared" si="9"/>
        <v>259.82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237.82</v>
      </c>
      <c r="E77">
        <f>BAWANA!AQ77</f>
        <v>0</v>
      </c>
      <c r="F77">
        <f t="shared" si="11"/>
        <v>496</v>
      </c>
      <c r="G77">
        <f t="shared" si="12"/>
        <v>237.82</v>
      </c>
      <c r="H77" s="113"/>
      <c r="I77">
        <f>BRPL_EOD!AM77+BRPL_EOD!AN77</f>
        <v>113</v>
      </c>
      <c r="J77">
        <f>BYPL_EOD!AM77+BYPL_EOD!AN77</f>
        <v>54.82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237.82</v>
      </c>
      <c r="O77" s="113">
        <f t="shared" si="8"/>
        <v>0</v>
      </c>
      <c r="P77">
        <v>113</v>
      </c>
      <c r="Q77">
        <v>54.82</v>
      </c>
      <c r="R77">
        <v>0</v>
      </c>
      <c r="S77">
        <v>0</v>
      </c>
      <c r="T77">
        <v>70</v>
      </c>
      <c r="U77" s="115">
        <f t="shared" si="9"/>
        <v>237.82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241.82</v>
      </c>
      <c r="E78">
        <f>BAWANA!AQ78</f>
        <v>0</v>
      </c>
      <c r="F78">
        <f t="shared" si="11"/>
        <v>496</v>
      </c>
      <c r="G78">
        <f t="shared" si="12"/>
        <v>241.82</v>
      </c>
      <c r="H78" s="113"/>
      <c r="I78">
        <f>BRPL_EOD!AM78+BRPL_EOD!AN78</f>
        <v>117</v>
      </c>
      <c r="J78">
        <f>BYPL_EOD!AM78+BYPL_EOD!AN78</f>
        <v>54.82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241.82</v>
      </c>
      <c r="O78" s="113">
        <f t="shared" si="8"/>
        <v>0</v>
      </c>
      <c r="P78">
        <v>117</v>
      </c>
      <c r="Q78">
        <v>54.82</v>
      </c>
      <c r="R78">
        <v>0</v>
      </c>
      <c r="S78">
        <v>0</v>
      </c>
      <c r="T78">
        <v>70</v>
      </c>
      <c r="U78" s="115">
        <f t="shared" si="9"/>
        <v>241.82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216.82</v>
      </c>
      <c r="E79">
        <f>BAWANA!AQ79</f>
        <v>0</v>
      </c>
      <c r="F79">
        <f t="shared" si="11"/>
        <v>496</v>
      </c>
      <c r="G79">
        <f t="shared" si="12"/>
        <v>216.82</v>
      </c>
      <c r="H79" s="113"/>
      <c r="I79">
        <f>BRPL_EOD!AM79+BRPL_EOD!AN79</f>
        <v>92</v>
      </c>
      <c r="J79">
        <f>BYPL_EOD!AM79+BYPL_EOD!AN79</f>
        <v>54.82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216.82</v>
      </c>
      <c r="O79" s="113">
        <f t="shared" si="8"/>
        <v>0</v>
      </c>
      <c r="P79">
        <v>92</v>
      </c>
      <c r="Q79">
        <v>54.82</v>
      </c>
      <c r="R79">
        <v>0</v>
      </c>
      <c r="S79">
        <v>0</v>
      </c>
      <c r="T79">
        <v>70</v>
      </c>
      <c r="U79" s="115">
        <f t="shared" si="9"/>
        <v>216.82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216.82</v>
      </c>
      <c r="E80">
        <f>BAWANA!AQ80</f>
        <v>0</v>
      </c>
      <c r="F80">
        <f t="shared" si="11"/>
        <v>496</v>
      </c>
      <c r="G80">
        <f t="shared" si="12"/>
        <v>216.82</v>
      </c>
      <c r="H80" s="113"/>
      <c r="I80">
        <f>BRPL_EOD!AM80+BRPL_EOD!AN80</f>
        <v>92</v>
      </c>
      <c r="J80">
        <f>BYPL_EOD!AM80+BYPL_EOD!AN80</f>
        <v>54.82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216.82</v>
      </c>
      <c r="O80" s="113">
        <f t="shared" si="8"/>
        <v>0</v>
      </c>
      <c r="P80">
        <v>92</v>
      </c>
      <c r="Q80">
        <v>54.82</v>
      </c>
      <c r="R80">
        <v>0</v>
      </c>
      <c r="S80">
        <v>0</v>
      </c>
      <c r="T80">
        <v>70</v>
      </c>
      <c r="U80" s="115">
        <f t="shared" si="9"/>
        <v>216.82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248.82</v>
      </c>
      <c r="E81">
        <f>BAWANA!AQ81</f>
        <v>0</v>
      </c>
      <c r="F81">
        <f t="shared" si="11"/>
        <v>496</v>
      </c>
      <c r="G81">
        <f t="shared" si="12"/>
        <v>248.82</v>
      </c>
      <c r="H81" s="113"/>
      <c r="I81">
        <f>BRPL_EOD!AM81+BRPL_EOD!AN81</f>
        <v>124</v>
      </c>
      <c r="J81">
        <f>BYPL_EOD!AM81+BYPL_EOD!AN81</f>
        <v>54.82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248.82</v>
      </c>
      <c r="O81" s="113">
        <f t="shared" si="8"/>
        <v>0</v>
      </c>
      <c r="P81">
        <v>124</v>
      </c>
      <c r="Q81">
        <v>54.82</v>
      </c>
      <c r="R81">
        <v>0</v>
      </c>
      <c r="S81">
        <v>0</v>
      </c>
      <c r="T81">
        <v>70</v>
      </c>
      <c r="U81" s="115">
        <f t="shared" si="9"/>
        <v>248.82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267.82</v>
      </c>
      <c r="E82">
        <f>BAWANA!AQ82</f>
        <v>0</v>
      </c>
      <c r="F82">
        <f t="shared" si="11"/>
        <v>496</v>
      </c>
      <c r="G82">
        <f t="shared" si="12"/>
        <v>267.82</v>
      </c>
      <c r="H82" s="113"/>
      <c r="I82">
        <f>BRPL_EOD!AM82+BRPL_EOD!AN82</f>
        <v>143</v>
      </c>
      <c r="J82">
        <f>BYPL_EOD!AM82+BYPL_EOD!AN82</f>
        <v>54.82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267.82</v>
      </c>
      <c r="O82" s="113">
        <f t="shared" si="8"/>
        <v>0</v>
      </c>
      <c r="P82">
        <v>143</v>
      </c>
      <c r="Q82">
        <v>54.82</v>
      </c>
      <c r="R82">
        <v>0</v>
      </c>
      <c r="S82">
        <v>0</v>
      </c>
      <c r="T82">
        <v>70</v>
      </c>
      <c r="U82" s="115">
        <f t="shared" si="9"/>
        <v>267.82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253.82</v>
      </c>
      <c r="E83">
        <f>BAWANA!AQ83</f>
        <v>0</v>
      </c>
      <c r="F83">
        <f t="shared" si="11"/>
        <v>496</v>
      </c>
      <c r="G83">
        <f t="shared" si="12"/>
        <v>253.82</v>
      </c>
      <c r="H83" s="113"/>
      <c r="I83">
        <f>BRPL_EOD!AM83+BRPL_EOD!AN83</f>
        <v>129</v>
      </c>
      <c r="J83">
        <f>BYPL_EOD!AM83+BYPL_EOD!AN83</f>
        <v>54.82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253.82</v>
      </c>
      <c r="O83" s="113">
        <f t="shared" si="8"/>
        <v>0</v>
      </c>
      <c r="P83">
        <v>129</v>
      </c>
      <c r="Q83">
        <v>54.82</v>
      </c>
      <c r="R83">
        <v>0</v>
      </c>
      <c r="S83">
        <v>0</v>
      </c>
      <c r="T83">
        <v>70</v>
      </c>
      <c r="U83" s="115">
        <f t="shared" si="9"/>
        <v>253.82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238.82</v>
      </c>
      <c r="E84">
        <f>BAWANA!AQ84</f>
        <v>0</v>
      </c>
      <c r="F84">
        <f t="shared" si="11"/>
        <v>496</v>
      </c>
      <c r="G84">
        <f t="shared" si="12"/>
        <v>238.82</v>
      </c>
      <c r="H84" s="113"/>
      <c r="I84">
        <f>BRPL_EOD!AM84+BRPL_EOD!AN84</f>
        <v>114</v>
      </c>
      <c r="J84">
        <f>BYPL_EOD!AM84+BYPL_EOD!AN84</f>
        <v>54.82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238.82</v>
      </c>
      <c r="O84" s="113">
        <f t="shared" si="8"/>
        <v>0</v>
      </c>
      <c r="P84">
        <v>114</v>
      </c>
      <c r="Q84">
        <v>54.82</v>
      </c>
      <c r="R84">
        <v>0</v>
      </c>
      <c r="S84">
        <v>0</v>
      </c>
      <c r="T84">
        <v>70</v>
      </c>
      <c r="U84" s="115">
        <f t="shared" si="9"/>
        <v>238.82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251.82</v>
      </c>
      <c r="E85">
        <f>BAWANA!AQ85</f>
        <v>0</v>
      </c>
      <c r="F85">
        <f t="shared" si="11"/>
        <v>496</v>
      </c>
      <c r="G85">
        <f t="shared" si="12"/>
        <v>251.82</v>
      </c>
      <c r="H85" s="113"/>
      <c r="I85">
        <f>BRPL_EOD!AM85+BRPL_EOD!AN85</f>
        <v>127</v>
      </c>
      <c r="J85">
        <f>BYPL_EOD!AM85+BYPL_EOD!AN85</f>
        <v>54.82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251.82</v>
      </c>
      <c r="O85" s="113">
        <f t="shared" si="8"/>
        <v>0</v>
      </c>
      <c r="P85">
        <v>127</v>
      </c>
      <c r="Q85">
        <v>54.82</v>
      </c>
      <c r="R85">
        <v>0</v>
      </c>
      <c r="S85">
        <v>0</v>
      </c>
      <c r="T85">
        <v>70</v>
      </c>
      <c r="U85" s="115">
        <f t="shared" si="9"/>
        <v>251.82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268.82</v>
      </c>
      <c r="E86">
        <f>BAWANA!AQ86</f>
        <v>0</v>
      </c>
      <c r="F86">
        <f t="shared" si="11"/>
        <v>496</v>
      </c>
      <c r="G86">
        <f t="shared" si="12"/>
        <v>268.82</v>
      </c>
      <c r="H86" s="113"/>
      <c r="I86">
        <f>BRPL_EOD!AM86+BRPL_EOD!AN86</f>
        <v>144</v>
      </c>
      <c r="J86">
        <f>BYPL_EOD!AM86+BYPL_EOD!AN86</f>
        <v>54.82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268.82</v>
      </c>
      <c r="O86" s="113">
        <f t="shared" si="8"/>
        <v>0</v>
      </c>
      <c r="P86">
        <v>144</v>
      </c>
      <c r="Q86">
        <v>54.82</v>
      </c>
      <c r="R86">
        <v>0</v>
      </c>
      <c r="S86">
        <v>0</v>
      </c>
      <c r="T86">
        <v>70</v>
      </c>
      <c r="U86" s="115">
        <f t="shared" si="9"/>
        <v>268.82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230.82</v>
      </c>
      <c r="E87">
        <f>BAWANA!AQ87</f>
        <v>0</v>
      </c>
      <c r="F87">
        <f t="shared" si="11"/>
        <v>496</v>
      </c>
      <c r="G87">
        <f t="shared" si="12"/>
        <v>230.82</v>
      </c>
      <c r="H87" s="113"/>
      <c r="I87">
        <f>BRPL_EOD!AM87+BRPL_EOD!AN87</f>
        <v>106</v>
      </c>
      <c r="J87">
        <f>BYPL_EOD!AM87+BYPL_EOD!AN87</f>
        <v>54.82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230.82</v>
      </c>
      <c r="O87" s="113">
        <f t="shared" si="8"/>
        <v>0</v>
      </c>
      <c r="P87">
        <v>106</v>
      </c>
      <c r="Q87">
        <v>54.82</v>
      </c>
      <c r="R87">
        <v>0</v>
      </c>
      <c r="S87">
        <v>0</v>
      </c>
      <c r="T87">
        <v>70</v>
      </c>
      <c r="U87" s="115">
        <f t="shared" si="9"/>
        <v>230.82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240.82</v>
      </c>
      <c r="E88">
        <f>BAWANA!AQ88</f>
        <v>0</v>
      </c>
      <c r="F88">
        <f t="shared" si="11"/>
        <v>496</v>
      </c>
      <c r="G88">
        <f t="shared" si="12"/>
        <v>240.82</v>
      </c>
      <c r="H88" s="113"/>
      <c r="I88">
        <f>BRPL_EOD!AM88+BRPL_EOD!AN88</f>
        <v>116</v>
      </c>
      <c r="J88">
        <f>BYPL_EOD!AM88+BYPL_EOD!AN88</f>
        <v>54.82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240.82</v>
      </c>
      <c r="O88" s="113">
        <f t="shared" si="8"/>
        <v>0</v>
      </c>
      <c r="P88">
        <v>116</v>
      </c>
      <c r="Q88">
        <v>54.82</v>
      </c>
      <c r="R88">
        <v>0</v>
      </c>
      <c r="S88">
        <v>0</v>
      </c>
      <c r="T88">
        <v>70</v>
      </c>
      <c r="U88" s="115">
        <f t="shared" si="9"/>
        <v>240.82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266.82</v>
      </c>
      <c r="E89">
        <f>BAWANA!AQ89</f>
        <v>0</v>
      </c>
      <c r="F89">
        <f t="shared" si="11"/>
        <v>496</v>
      </c>
      <c r="G89">
        <f t="shared" si="12"/>
        <v>266.82</v>
      </c>
      <c r="H89" s="113"/>
      <c r="I89">
        <f>BRPL_EOD!AM89+BRPL_EOD!AN89</f>
        <v>142</v>
      </c>
      <c r="J89">
        <f>BYPL_EOD!AM89+BYPL_EOD!AN89</f>
        <v>54.82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266.82</v>
      </c>
      <c r="O89" s="113">
        <f t="shared" si="8"/>
        <v>0</v>
      </c>
      <c r="P89">
        <v>142</v>
      </c>
      <c r="Q89">
        <v>54.82</v>
      </c>
      <c r="R89">
        <v>0</v>
      </c>
      <c r="S89">
        <v>0</v>
      </c>
      <c r="T89">
        <v>70</v>
      </c>
      <c r="U89" s="115">
        <f t="shared" si="9"/>
        <v>266.82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273.82</v>
      </c>
      <c r="E90">
        <f>BAWANA!AQ90</f>
        <v>0</v>
      </c>
      <c r="F90">
        <f t="shared" si="11"/>
        <v>496</v>
      </c>
      <c r="G90">
        <f t="shared" si="12"/>
        <v>273.82</v>
      </c>
      <c r="H90" s="113"/>
      <c r="I90">
        <f>BRPL_EOD!AM90+BRPL_EOD!AN90</f>
        <v>149</v>
      </c>
      <c r="J90">
        <f>BYPL_EOD!AM90+BYPL_EOD!AN90</f>
        <v>54.82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273.82</v>
      </c>
      <c r="O90" s="113">
        <f t="shared" si="8"/>
        <v>0</v>
      </c>
      <c r="P90">
        <v>149</v>
      </c>
      <c r="Q90">
        <v>54.82</v>
      </c>
      <c r="R90">
        <v>0</v>
      </c>
      <c r="S90">
        <v>0</v>
      </c>
      <c r="T90">
        <v>70</v>
      </c>
      <c r="U90" s="115">
        <f t="shared" si="9"/>
        <v>273.82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253.82</v>
      </c>
      <c r="E91">
        <f>BAWANA!AQ91</f>
        <v>0</v>
      </c>
      <c r="F91">
        <f t="shared" si="11"/>
        <v>496</v>
      </c>
      <c r="G91">
        <f t="shared" si="12"/>
        <v>253.82</v>
      </c>
      <c r="H91" s="113"/>
      <c r="I91">
        <f>BRPL_EOD!AM91+BRPL_EOD!AN91</f>
        <v>129</v>
      </c>
      <c r="J91">
        <f>BYPL_EOD!AM91+BYPL_EOD!AN91</f>
        <v>54.82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253.82</v>
      </c>
      <c r="O91" s="113">
        <f t="shared" si="8"/>
        <v>0</v>
      </c>
      <c r="P91">
        <v>129</v>
      </c>
      <c r="Q91">
        <v>54.82</v>
      </c>
      <c r="R91">
        <v>0</v>
      </c>
      <c r="S91">
        <v>0</v>
      </c>
      <c r="T91">
        <v>70</v>
      </c>
      <c r="U91" s="115">
        <f t="shared" si="9"/>
        <v>253.82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270.82</v>
      </c>
      <c r="E92">
        <f>BAWANA!AQ92</f>
        <v>0</v>
      </c>
      <c r="F92">
        <f t="shared" si="11"/>
        <v>496</v>
      </c>
      <c r="G92">
        <f t="shared" si="12"/>
        <v>270.82</v>
      </c>
      <c r="H92" s="113"/>
      <c r="I92">
        <f>BRPL_EOD!AM92+BRPL_EOD!AN92</f>
        <v>146</v>
      </c>
      <c r="J92">
        <f>BYPL_EOD!AM92+BYPL_EOD!AN92</f>
        <v>54.82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270.82</v>
      </c>
      <c r="O92" s="113">
        <f t="shared" si="8"/>
        <v>0</v>
      </c>
      <c r="P92">
        <v>146</v>
      </c>
      <c r="Q92">
        <v>54.82</v>
      </c>
      <c r="R92">
        <v>0</v>
      </c>
      <c r="S92">
        <v>0</v>
      </c>
      <c r="T92">
        <v>70</v>
      </c>
      <c r="U92" s="115">
        <f t="shared" si="9"/>
        <v>270.82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305.82</v>
      </c>
      <c r="E93">
        <f>BAWANA!AQ93</f>
        <v>0</v>
      </c>
      <c r="F93">
        <f t="shared" si="11"/>
        <v>496</v>
      </c>
      <c r="G93">
        <f t="shared" si="12"/>
        <v>305.82</v>
      </c>
      <c r="H93" s="113"/>
      <c r="I93">
        <f>BRPL_EOD!AM93+BRPL_EOD!AN93</f>
        <v>181</v>
      </c>
      <c r="J93">
        <f>BYPL_EOD!AM93+BYPL_EOD!AN93</f>
        <v>54.82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305.82</v>
      </c>
      <c r="O93" s="113">
        <f t="shared" si="8"/>
        <v>0</v>
      </c>
      <c r="P93">
        <v>181</v>
      </c>
      <c r="Q93">
        <v>54.82</v>
      </c>
      <c r="R93">
        <v>0</v>
      </c>
      <c r="S93">
        <v>0</v>
      </c>
      <c r="T93">
        <v>70</v>
      </c>
      <c r="U93" s="115">
        <f t="shared" si="9"/>
        <v>305.82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310</v>
      </c>
      <c r="E94">
        <f>BAWANA!AQ94</f>
        <v>0</v>
      </c>
      <c r="F94">
        <f t="shared" si="11"/>
        <v>496</v>
      </c>
      <c r="G94">
        <f t="shared" si="12"/>
        <v>310</v>
      </c>
      <c r="H94" s="113"/>
      <c r="I94">
        <f>BRPL_EOD!AM94+BRPL_EOD!AN94</f>
        <v>187.48</v>
      </c>
      <c r="J94">
        <f>BYPL_EOD!AM94+BYPL_EOD!AN94</f>
        <v>53.81</v>
      </c>
      <c r="K94">
        <f>MES_EOD!AM94+MES_EOD!AN94</f>
        <v>0</v>
      </c>
      <c r="L94">
        <f>NDMC_EOD!AM94+NDMC_EOD!AN94</f>
        <v>0</v>
      </c>
      <c r="M94">
        <f>TPDDL_EOD!AM94+TPDDL_EOD!AN94</f>
        <v>68.709999999999994</v>
      </c>
      <c r="N94">
        <f t="shared" si="7"/>
        <v>310</v>
      </c>
      <c r="O94" s="113">
        <f t="shared" si="8"/>
        <v>0</v>
      </c>
      <c r="P94">
        <v>187.48</v>
      </c>
      <c r="Q94">
        <v>53.81</v>
      </c>
      <c r="R94">
        <v>0</v>
      </c>
      <c r="S94">
        <v>0</v>
      </c>
      <c r="T94">
        <v>68.709999999999994</v>
      </c>
      <c r="U94" s="115">
        <f t="shared" si="9"/>
        <v>310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310</v>
      </c>
      <c r="E95">
        <f>BAWANA!AQ95</f>
        <v>0</v>
      </c>
      <c r="F95">
        <f t="shared" si="11"/>
        <v>496</v>
      </c>
      <c r="G95">
        <f t="shared" si="12"/>
        <v>310</v>
      </c>
      <c r="H95" s="113"/>
      <c r="I95">
        <f>BRPL_EOD!AM95+BRPL_EOD!AN95</f>
        <v>187.48</v>
      </c>
      <c r="J95">
        <f>BYPL_EOD!AM95+BYPL_EOD!AN95</f>
        <v>53.81</v>
      </c>
      <c r="K95">
        <f>MES_EOD!AM95+MES_EOD!AN95</f>
        <v>0</v>
      </c>
      <c r="L95">
        <f>NDMC_EOD!AM95+NDMC_EOD!AN95</f>
        <v>0</v>
      </c>
      <c r="M95">
        <f>TPDDL_EOD!AM95+TPDDL_EOD!AN95</f>
        <v>68.709999999999994</v>
      </c>
      <c r="N95">
        <f t="shared" si="7"/>
        <v>310</v>
      </c>
      <c r="O95" s="113">
        <f t="shared" si="8"/>
        <v>0</v>
      </c>
      <c r="P95">
        <v>187.48</v>
      </c>
      <c r="Q95">
        <v>53.81</v>
      </c>
      <c r="R95">
        <v>0</v>
      </c>
      <c r="S95">
        <v>0</v>
      </c>
      <c r="T95">
        <v>68.709999999999994</v>
      </c>
      <c r="U95" s="115">
        <f t="shared" si="9"/>
        <v>310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310</v>
      </c>
      <c r="E96">
        <f>BAWANA!AQ96</f>
        <v>0</v>
      </c>
      <c r="F96">
        <f t="shared" si="11"/>
        <v>496</v>
      </c>
      <c r="G96">
        <f t="shared" si="12"/>
        <v>310</v>
      </c>
      <c r="H96" s="113"/>
      <c r="I96">
        <f>BRPL_EOD!AM96+BRPL_EOD!AN96</f>
        <v>187.48</v>
      </c>
      <c r="J96">
        <f>BYPL_EOD!AM96+BYPL_EOD!AN96</f>
        <v>53.81</v>
      </c>
      <c r="K96">
        <f>MES_EOD!AM96+MES_EOD!AN96</f>
        <v>0</v>
      </c>
      <c r="L96">
        <f>NDMC_EOD!AM96+NDMC_EOD!AN96</f>
        <v>0</v>
      </c>
      <c r="M96">
        <f>TPDDL_EOD!AM96+TPDDL_EOD!AN96</f>
        <v>68.709999999999994</v>
      </c>
      <c r="N96">
        <f t="shared" si="7"/>
        <v>310</v>
      </c>
      <c r="O96" s="113">
        <f t="shared" si="8"/>
        <v>0</v>
      </c>
      <c r="P96">
        <v>187.48</v>
      </c>
      <c r="Q96">
        <v>53.81</v>
      </c>
      <c r="R96">
        <v>0</v>
      </c>
      <c r="S96">
        <v>0</v>
      </c>
      <c r="T96">
        <v>68.709999999999994</v>
      </c>
      <c r="U96" s="115">
        <f t="shared" si="9"/>
        <v>310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310</v>
      </c>
      <c r="E97">
        <f>BAWANA!AQ97</f>
        <v>0</v>
      </c>
      <c r="F97">
        <f t="shared" si="11"/>
        <v>496</v>
      </c>
      <c r="G97">
        <f t="shared" si="12"/>
        <v>310</v>
      </c>
      <c r="H97" s="113"/>
      <c r="I97">
        <f>BRPL_EOD!AM97+BRPL_EOD!AN97</f>
        <v>187.48</v>
      </c>
      <c r="J97">
        <f>BYPL_EOD!AM97+BYPL_EOD!AN97</f>
        <v>53.81</v>
      </c>
      <c r="K97">
        <f>MES_EOD!AM97+MES_EOD!AN97</f>
        <v>0</v>
      </c>
      <c r="L97">
        <f>NDMC_EOD!AM97+NDMC_EOD!AN97</f>
        <v>0</v>
      </c>
      <c r="M97">
        <f>TPDDL_EOD!AM97+TPDDL_EOD!AN97</f>
        <v>68.709999999999994</v>
      </c>
      <c r="N97">
        <f t="shared" si="7"/>
        <v>310</v>
      </c>
      <c r="O97" s="113">
        <f t="shared" si="8"/>
        <v>0</v>
      </c>
      <c r="P97">
        <v>187.48</v>
      </c>
      <c r="Q97">
        <v>53.81</v>
      </c>
      <c r="R97">
        <v>0</v>
      </c>
      <c r="S97">
        <v>0</v>
      </c>
      <c r="T97">
        <v>68.709999999999994</v>
      </c>
      <c r="U97" s="115">
        <f t="shared" si="9"/>
        <v>310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310</v>
      </c>
      <c r="E98">
        <f>BAWANA!AQ98</f>
        <v>0</v>
      </c>
      <c r="F98">
        <f t="shared" si="11"/>
        <v>496</v>
      </c>
      <c r="G98">
        <f t="shared" si="12"/>
        <v>310</v>
      </c>
      <c r="H98" s="113"/>
      <c r="I98">
        <f>BRPL_EOD!AM98+BRPL_EOD!AN98</f>
        <v>187.48</v>
      </c>
      <c r="J98">
        <f>BYPL_EOD!AM98+BYPL_EOD!AN98</f>
        <v>53.81</v>
      </c>
      <c r="K98">
        <f>MES_EOD!AM98+MES_EOD!AN98</f>
        <v>0</v>
      </c>
      <c r="L98">
        <f>NDMC_EOD!AM98+NDMC_EOD!AN98</f>
        <v>0</v>
      </c>
      <c r="M98">
        <f>TPDDL_EOD!AM98+TPDDL_EOD!AN98</f>
        <v>68.709999999999994</v>
      </c>
      <c r="N98">
        <f t="shared" si="7"/>
        <v>310</v>
      </c>
      <c r="O98" s="113">
        <f t="shared" si="8"/>
        <v>0</v>
      </c>
      <c r="P98">
        <v>187.48</v>
      </c>
      <c r="Q98">
        <v>53.81</v>
      </c>
      <c r="R98">
        <v>0</v>
      </c>
      <c r="S98">
        <v>0</v>
      </c>
      <c r="T98">
        <v>68.709999999999994</v>
      </c>
      <c r="U98" s="115">
        <f t="shared" si="9"/>
        <v>310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4.4724224999999986</v>
      </c>
      <c r="E99" s="115">
        <f t="shared" si="14"/>
        <v>0</v>
      </c>
      <c r="F99" s="115">
        <f t="shared" si="14"/>
        <v>11.88</v>
      </c>
      <c r="G99" s="115">
        <f t="shared" si="14"/>
        <v>4.4724224999999986</v>
      </c>
      <c r="H99" s="115"/>
      <c r="I99" s="115">
        <f t="shared" si="14"/>
        <v>2.5398174999999994</v>
      </c>
      <c r="J99" s="115">
        <f t="shared" si="14"/>
        <v>0.96501500000000062</v>
      </c>
      <c r="K99" s="115">
        <f t="shared" si="14"/>
        <v>0</v>
      </c>
      <c r="L99" s="115">
        <f t="shared" si="14"/>
        <v>0</v>
      </c>
      <c r="M99" s="115">
        <f t="shared" si="14"/>
        <v>0.96759000000000006</v>
      </c>
      <c r="N99" s="115">
        <f t="shared" si="14"/>
        <v>4.4724224999999986</v>
      </c>
      <c r="O99" s="115">
        <f t="shared" si="14"/>
        <v>0</v>
      </c>
      <c r="P99" s="115">
        <f t="shared" si="14"/>
        <v>2.5398174999999994</v>
      </c>
      <c r="Q99" s="115">
        <f t="shared" si="14"/>
        <v>0.96501500000000062</v>
      </c>
      <c r="R99" s="115">
        <f t="shared" si="14"/>
        <v>0</v>
      </c>
      <c r="S99" s="115">
        <f t="shared" si="14"/>
        <v>0</v>
      </c>
      <c r="T99" s="115">
        <f t="shared" si="14"/>
        <v>0.96759000000000006</v>
      </c>
      <c r="U99" s="115">
        <f t="shared" si="14"/>
        <v>4.4724224999999986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0</v>
      </c>
      <c r="J3">
        <v>88.77</v>
      </c>
      <c r="K3">
        <v>341.57</v>
      </c>
      <c r="L3">
        <v>474.31</v>
      </c>
      <c r="M3">
        <v>46</v>
      </c>
      <c r="N3">
        <v>118.76</v>
      </c>
      <c r="O3">
        <v>124.32</v>
      </c>
      <c r="P3">
        <v>138</v>
      </c>
      <c r="Q3">
        <v>20.56</v>
      </c>
      <c r="R3">
        <v>42.4</v>
      </c>
      <c r="S3">
        <v>0</v>
      </c>
      <c r="T3">
        <v>0</v>
      </c>
      <c r="U3">
        <v>343.12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14.05</v>
      </c>
      <c r="AB3">
        <v>20</v>
      </c>
      <c r="AC3">
        <v>19.36</v>
      </c>
      <c r="AD3">
        <v>27.48</v>
      </c>
      <c r="AE3">
        <v>49.43</v>
      </c>
      <c r="AF3">
        <v>8.8699999999999992</v>
      </c>
      <c r="AG3">
        <v>40.47</v>
      </c>
      <c r="AH3">
        <v>85.23</v>
      </c>
      <c r="AI3">
        <v>0</v>
      </c>
      <c r="AJ3">
        <v>0</v>
      </c>
      <c r="AK3">
        <v>51.39</v>
      </c>
      <c r="AL3">
        <v>51.13</v>
      </c>
      <c r="AM3">
        <v>0</v>
      </c>
      <c r="AN3">
        <v>0</v>
      </c>
      <c r="AO3">
        <v>10.44</v>
      </c>
      <c r="AP3">
        <v>13</v>
      </c>
      <c r="AQ3">
        <v>46.69</v>
      </c>
      <c r="AR3">
        <v>50.79</v>
      </c>
      <c r="AS3">
        <v>31.9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2534.9399999999996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0</v>
      </c>
      <c r="J4">
        <v>88.77</v>
      </c>
      <c r="K4">
        <v>341.57</v>
      </c>
      <c r="L4">
        <v>474.31</v>
      </c>
      <c r="M4">
        <v>46</v>
      </c>
      <c r="N4">
        <v>118.76</v>
      </c>
      <c r="O4">
        <v>124.32</v>
      </c>
      <c r="P4">
        <v>138</v>
      </c>
      <c r="Q4">
        <v>20.56</v>
      </c>
      <c r="R4">
        <v>42.4</v>
      </c>
      <c r="S4">
        <v>0</v>
      </c>
      <c r="T4">
        <v>0</v>
      </c>
      <c r="U4">
        <v>343.12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20</v>
      </c>
      <c r="AC4">
        <v>19.36</v>
      </c>
      <c r="AD4">
        <v>27.48</v>
      </c>
      <c r="AE4">
        <v>49.43</v>
      </c>
      <c r="AF4">
        <v>8.8699999999999992</v>
      </c>
      <c r="AG4">
        <v>40.47</v>
      </c>
      <c r="AH4">
        <v>85.23</v>
      </c>
      <c r="AI4">
        <v>0</v>
      </c>
      <c r="AJ4">
        <v>0</v>
      </c>
      <c r="AK4">
        <v>51.39</v>
      </c>
      <c r="AL4">
        <v>51.13</v>
      </c>
      <c r="AM4">
        <v>0</v>
      </c>
      <c r="AN4">
        <v>0</v>
      </c>
      <c r="AO4">
        <v>10.44</v>
      </c>
      <c r="AP4">
        <v>13</v>
      </c>
      <c r="AQ4">
        <v>46.69</v>
      </c>
      <c r="AR4">
        <v>50.79</v>
      </c>
      <c r="AS4">
        <v>31.9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2520.8899999999994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0</v>
      </c>
      <c r="J5">
        <v>88.77</v>
      </c>
      <c r="K5">
        <v>341.57</v>
      </c>
      <c r="L5">
        <v>474.31</v>
      </c>
      <c r="M5">
        <v>46</v>
      </c>
      <c r="N5">
        <v>118.76</v>
      </c>
      <c r="O5">
        <v>124.32</v>
      </c>
      <c r="P5">
        <v>138</v>
      </c>
      <c r="Q5">
        <v>20.56</v>
      </c>
      <c r="R5">
        <v>42.4</v>
      </c>
      <c r="S5">
        <v>0</v>
      </c>
      <c r="T5">
        <v>0</v>
      </c>
      <c r="U5">
        <v>343.12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20</v>
      </c>
      <c r="AC5">
        <v>19.36</v>
      </c>
      <c r="AD5">
        <v>27.48</v>
      </c>
      <c r="AE5">
        <v>49.43</v>
      </c>
      <c r="AF5">
        <v>8.8699999999999992</v>
      </c>
      <c r="AG5">
        <v>40.47</v>
      </c>
      <c r="AH5">
        <v>85.23</v>
      </c>
      <c r="AI5">
        <v>0</v>
      </c>
      <c r="AJ5">
        <v>0</v>
      </c>
      <c r="AK5">
        <v>51.39</v>
      </c>
      <c r="AL5">
        <v>79.38</v>
      </c>
      <c r="AM5">
        <v>0</v>
      </c>
      <c r="AN5">
        <v>0</v>
      </c>
      <c r="AO5">
        <v>10.44</v>
      </c>
      <c r="AP5">
        <v>13</v>
      </c>
      <c r="AQ5">
        <v>46.69</v>
      </c>
      <c r="AR5">
        <v>16.559999999999999</v>
      </c>
      <c r="AS5">
        <v>31.9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2514.9099999999994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0</v>
      </c>
      <c r="J6">
        <v>88.77</v>
      </c>
      <c r="K6">
        <v>341.57</v>
      </c>
      <c r="L6">
        <v>474.31</v>
      </c>
      <c r="M6">
        <v>46</v>
      </c>
      <c r="N6">
        <v>118.76</v>
      </c>
      <c r="O6">
        <v>124.32</v>
      </c>
      <c r="P6">
        <v>138</v>
      </c>
      <c r="Q6">
        <v>20.56</v>
      </c>
      <c r="R6">
        <v>42.4</v>
      </c>
      <c r="S6">
        <v>0</v>
      </c>
      <c r="T6">
        <v>0</v>
      </c>
      <c r="U6">
        <v>343.12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20</v>
      </c>
      <c r="AC6">
        <v>19.36</v>
      </c>
      <c r="AD6">
        <v>27.48</v>
      </c>
      <c r="AE6">
        <v>49.43</v>
      </c>
      <c r="AF6">
        <v>8.8699999999999992</v>
      </c>
      <c r="AG6">
        <v>40.47</v>
      </c>
      <c r="AH6">
        <v>85.23</v>
      </c>
      <c r="AI6">
        <v>0</v>
      </c>
      <c r="AJ6">
        <v>0</v>
      </c>
      <c r="AK6">
        <v>51.39</v>
      </c>
      <c r="AL6">
        <v>79.38</v>
      </c>
      <c r="AM6">
        <v>0</v>
      </c>
      <c r="AN6">
        <v>0</v>
      </c>
      <c r="AO6">
        <v>10.44</v>
      </c>
      <c r="AP6">
        <v>13</v>
      </c>
      <c r="AQ6">
        <v>31.13</v>
      </c>
      <c r="AR6">
        <v>11.04</v>
      </c>
      <c r="AS6">
        <v>31.9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2493.8299999999995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0</v>
      </c>
      <c r="J7">
        <v>88.77</v>
      </c>
      <c r="K7">
        <v>341.57</v>
      </c>
      <c r="L7">
        <v>474.31</v>
      </c>
      <c r="M7">
        <v>46</v>
      </c>
      <c r="N7">
        <v>118.76</v>
      </c>
      <c r="O7">
        <v>124.32</v>
      </c>
      <c r="P7">
        <v>138</v>
      </c>
      <c r="Q7">
        <v>20.56</v>
      </c>
      <c r="R7">
        <v>42.4</v>
      </c>
      <c r="S7">
        <v>0</v>
      </c>
      <c r="T7">
        <v>0</v>
      </c>
      <c r="U7">
        <v>343.12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22.66</v>
      </c>
      <c r="AC7">
        <v>19.36</v>
      </c>
      <c r="AD7">
        <v>27.48</v>
      </c>
      <c r="AE7">
        <v>49.43</v>
      </c>
      <c r="AF7">
        <v>8.8699999999999992</v>
      </c>
      <c r="AG7">
        <v>40.47</v>
      </c>
      <c r="AH7">
        <v>85.23</v>
      </c>
      <c r="AI7">
        <v>0</v>
      </c>
      <c r="AJ7">
        <v>0</v>
      </c>
      <c r="AK7">
        <v>51.39</v>
      </c>
      <c r="AL7">
        <v>79.38</v>
      </c>
      <c r="AM7">
        <v>0</v>
      </c>
      <c r="AN7">
        <v>0</v>
      </c>
      <c r="AO7">
        <v>10.44</v>
      </c>
      <c r="AP7">
        <v>13</v>
      </c>
      <c r="AQ7">
        <v>31.13</v>
      </c>
      <c r="AR7">
        <v>11.04</v>
      </c>
      <c r="AS7">
        <v>31.9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2496.4899999999998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0</v>
      </c>
      <c r="J8">
        <v>88.77</v>
      </c>
      <c r="K8">
        <v>341.57</v>
      </c>
      <c r="L8">
        <v>474.31</v>
      </c>
      <c r="M8">
        <v>46</v>
      </c>
      <c r="N8">
        <v>118.76</v>
      </c>
      <c r="O8">
        <v>124.32</v>
      </c>
      <c r="P8">
        <v>138</v>
      </c>
      <c r="Q8">
        <v>20.56</v>
      </c>
      <c r="R8">
        <v>42.4</v>
      </c>
      <c r="S8">
        <v>0</v>
      </c>
      <c r="T8">
        <v>0</v>
      </c>
      <c r="U8">
        <v>343.12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22.66</v>
      </c>
      <c r="AC8">
        <v>19.36</v>
      </c>
      <c r="AD8">
        <v>27.48</v>
      </c>
      <c r="AE8">
        <v>49.43</v>
      </c>
      <c r="AF8">
        <v>8.8699999999999992</v>
      </c>
      <c r="AG8">
        <v>40.47</v>
      </c>
      <c r="AH8">
        <v>85.23</v>
      </c>
      <c r="AI8">
        <v>0</v>
      </c>
      <c r="AJ8">
        <v>0</v>
      </c>
      <c r="AK8">
        <v>51.39</v>
      </c>
      <c r="AL8">
        <v>79.38</v>
      </c>
      <c r="AM8">
        <v>0</v>
      </c>
      <c r="AN8">
        <v>0</v>
      </c>
      <c r="AO8">
        <v>10.44</v>
      </c>
      <c r="AP8">
        <v>13</v>
      </c>
      <c r="AQ8">
        <v>31.13</v>
      </c>
      <c r="AR8">
        <v>11.04</v>
      </c>
      <c r="AS8">
        <v>31.9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2496.4899999999998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0</v>
      </c>
      <c r="J9">
        <v>88.77</v>
      </c>
      <c r="K9">
        <v>341.57</v>
      </c>
      <c r="L9">
        <v>474.31</v>
      </c>
      <c r="M9">
        <v>46</v>
      </c>
      <c r="N9">
        <v>118.76</v>
      </c>
      <c r="O9">
        <v>124.32</v>
      </c>
      <c r="P9">
        <v>138</v>
      </c>
      <c r="Q9">
        <v>20.56</v>
      </c>
      <c r="R9">
        <v>42.4</v>
      </c>
      <c r="S9">
        <v>0</v>
      </c>
      <c r="T9">
        <v>0</v>
      </c>
      <c r="U9">
        <v>343.12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22.66</v>
      </c>
      <c r="AC9">
        <v>19.36</v>
      </c>
      <c r="AD9">
        <v>27.48</v>
      </c>
      <c r="AE9">
        <v>49.43</v>
      </c>
      <c r="AF9">
        <v>8.8699999999999992</v>
      </c>
      <c r="AG9">
        <v>40.47</v>
      </c>
      <c r="AH9">
        <v>85.23</v>
      </c>
      <c r="AI9">
        <v>0</v>
      </c>
      <c r="AJ9">
        <v>0</v>
      </c>
      <c r="AK9">
        <v>51.39</v>
      </c>
      <c r="AL9">
        <v>51.13</v>
      </c>
      <c r="AM9">
        <v>0</v>
      </c>
      <c r="AN9">
        <v>0</v>
      </c>
      <c r="AO9">
        <v>10.44</v>
      </c>
      <c r="AP9">
        <v>13</v>
      </c>
      <c r="AQ9">
        <v>31.13</v>
      </c>
      <c r="AR9">
        <v>11.04</v>
      </c>
      <c r="AS9">
        <v>10.76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2447.1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0</v>
      </c>
      <c r="J10">
        <v>88.77</v>
      </c>
      <c r="K10">
        <v>341.57</v>
      </c>
      <c r="L10">
        <v>474.31</v>
      </c>
      <c r="M10">
        <v>46</v>
      </c>
      <c r="N10">
        <v>118.76</v>
      </c>
      <c r="O10">
        <v>124.32</v>
      </c>
      <c r="P10">
        <v>138</v>
      </c>
      <c r="Q10">
        <v>20.56</v>
      </c>
      <c r="R10">
        <v>42.4</v>
      </c>
      <c r="S10">
        <v>0</v>
      </c>
      <c r="T10">
        <v>0</v>
      </c>
      <c r="U10">
        <v>343.12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22.66</v>
      </c>
      <c r="AC10">
        <v>19.36</v>
      </c>
      <c r="AD10">
        <v>27.48</v>
      </c>
      <c r="AE10">
        <v>49.43</v>
      </c>
      <c r="AF10">
        <v>8.8699999999999992</v>
      </c>
      <c r="AG10">
        <v>40.47</v>
      </c>
      <c r="AH10">
        <v>85.23</v>
      </c>
      <c r="AI10">
        <v>0</v>
      </c>
      <c r="AJ10">
        <v>0</v>
      </c>
      <c r="AK10">
        <v>51.39</v>
      </c>
      <c r="AL10">
        <v>51.13</v>
      </c>
      <c r="AM10">
        <v>0</v>
      </c>
      <c r="AN10">
        <v>0</v>
      </c>
      <c r="AO10">
        <v>10.44</v>
      </c>
      <c r="AP10">
        <v>13</v>
      </c>
      <c r="AQ10">
        <v>31.13</v>
      </c>
      <c r="AR10">
        <v>11.04</v>
      </c>
      <c r="AS10">
        <v>9.42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2445.7599999999998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0</v>
      </c>
      <c r="J11">
        <v>88.77</v>
      </c>
      <c r="K11">
        <v>341.57</v>
      </c>
      <c r="L11">
        <v>474.31</v>
      </c>
      <c r="M11">
        <v>46</v>
      </c>
      <c r="N11">
        <v>118.76</v>
      </c>
      <c r="O11">
        <v>124.32</v>
      </c>
      <c r="P11">
        <v>138</v>
      </c>
      <c r="Q11">
        <v>20.56</v>
      </c>
      <c r="R11">
        <v>42.4</v>
      </c>
      <c r="S11">
        <v>0</v>
      </c>
      <c r="T11">
        <v>0</v>
      </c>
      <c r="U11">
        <v>343.12</v>
      </c>
      <c r="V11">
        <v>20.8</v>
      </c>
      <c r="W11">
        <v>44.92</v>
      </c>
      <c r="X11">
        <v>98.87</v>
      </c>
      <c r="Y11">
        <v>0</v>
      </c>
      <c r="Z11">
        <v>0</v>
      </c>
      <c r="AA11">
        <v>0</v>
      </c>
      <c r="AB11">
        <v>9.99</v>
      </c>
      <c r="AC11">
        <v>9.68</v>
      </c>
      <c r="AD11">
        <v>27.48</v>
      </c>
      <c r="AE11">
        <v>49.43</v>
      </c>
      <c r="AF11">
        <v>8.8699999999999992</v>
      </c>
      <c r="AG11">
        <v>40.47</v>
      </c>
      <c r="AH11">
        <v>85.23</v>
      </c>
      <c r="AI11">
        <v>0</v>
      </c>
      <c r="AJ11">
        <v>0</v>
      </c>
      <c r="AK11">
        <v>51.39</v>
      </c>
      <c r="AL11">
        <v>51.13</v>
      </c>
      <c r="AM11">
        <v>0</v>
      </c>
      <c r="AN11">
        <v>0</v>
      </c>
      <c r="AO11">
        <v>10.44</v>
      </c>
      <c r="AP11">
        <v>13</v>
      </c>
      <c r="AQ11">
        <v>31.13</v>
      </c>
      <c r="AR11">
        <v>11.04</v>
      </c>
      <c r="AS11">
        <v>9.42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2423.41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0</v>
      </c>
      <c r="J12">
        <v>88.77</v>
      </c>
      <c r="K12">
        <v>341.57</v>
      </c>
      <c r="L12">
        <v>474.31</v>
      </c>
      <c r="M12">
        <v>46</v>
      </c>
      <c r="N12">
        <v>118.76</v>
      </c>
      <c r="O12">
        <v>124.32</v>
      </c>
      <c r="P12">
        <v>138</v>
      </c>
      <c r="Q12">
        <v>20.56</v>
      </c>
      <c r="R12">
        <v>42.4</v>
      </c>
      <c r="S12">
        <v>0</v>
      </c>
      <c r="T12">
        <v>0</v>
      </c>
      <c r="U12">
        <v>343.12</v>
      </c>
      <c r="V12">
        <v>20.8</v>
      </c>
      <c r="W12">
        <v>44.92</v>
      </c>
      <c r="X12">
        <v>98.87</v>
      </c>
      <c r="Y12">
        <v>0</v>
      </c>
      <c r="Z12">
        <v>0</v>
      </c>
      <c r="AA12">
        <v>0</v>
      </c>
      <c r="AB12">
        <v>9.99</v>
      </c>
      <c r="AC12">
        <v>9.68</v>
      </c>
      <c r="AD12">
        <v>27.48</v>
      </c>
      <c r="AE12">
        <v>49.43</v>
      </c>
      <c r="AF12">
        <v>8.8699999999999992</v>
      </c>
      <c r="AG12">
        <v>40.47</v>
      </c>
      <c r="AH12">
        <v>85.23</v>
      </c>
      <c r="AI12">
        <v>0</v>
      </c>
      <c r="AJ12">
        <v>0</v>
      </c>
      <c r="AK12">
        <v>51.39</v>
      </c>
      <c r="AL12">
        <v>51.13</v>
      </c>
      <c r="AM12">
        <v>0</v>
      </c>
      <c r="AN12">
        <v>0</v>
      </c>
      <c r="AO12">
        <v>10.44</v>
      </c>
      <c r="AP12">
        <v>13</v>
      </c>
      <c r="AQ12">
        <v>31.13</v>
      </c>
      <c r="AR12">
        <v>11.04</v>
      </c>
      <c r="AS12">
        <v>9.42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2423.41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0</v>
      </c>
      <c r="J13">
        <v>88.77</v>
      </c>
      <c r="K13">
        <v>341.57</v>
      </c>
      <c r="L13">
        <v>474.31</v>
      </c>
      <c r="M13">
        <v>46</v>
      </c>
      <c r="N13">
        <v>118.76</v>
      </c>
      <c r="O13">
        <v>124.32</v>
      </c>
      <c r="P13">
        <v>138</v>
      </c>
      <c r="Q13">
        <v>20.56</v>
      </c>
      <c r="R13">
        <v>42.4</v>
      </c>
      <c r="S13">
        <v>0</v>
      </c>
      <c r="T13">
        <v>0</v>
      </c>
      <c r="U13">
        <v>343.12</v>
      </c>
      <c r="V13">
        <v>20.8</v>
      </c>
      <c r="W13">
        <v>44.92</v>
      </c>
      <c r="X13">
        <v>98.87</v>
      </c>
      <c r="Y13">
        <v>0</v>
      </c>
      <c r="Z13">
        <v>0</v>
      </c>
      <c r="AA13">
        <v>0</v>
      </c>
      <c r="AB13">
        <v>9.99</v>
      </c>
      <c r="AC13">
        <v>9.68</v>
      </c>
      <c r="AD13">
        <v>27.48</v>
      </c>
      <c r="AE13">
        <v>49.43</v>
      </c>
      <c r="AF13">
        <v>8.8699999999999992</v>
      </c>
      <c r="AG13">
        <v>40.47</v>
      </c>
      <c r="AH13">
        <v>85.23</v>
      </c>
      <c r="AI13">
        <v>0</v>
      </c>
      <c r="AJ13">
        <v>0</v>
      </c>
      <c r="AK13">
        <v>51.39</v>
      </c>
      <c r="AL13">
        <v>51.13</v>
      </c>
      <c r="AM13">
        <v>0</v>
      </c>
      <c r="AN13">
        <v>0</v>
      </c>
      <c r="AO13">
        <v>10.44</v>
      </c>
      <c r="AP13">
        <v>13</v>
      </c>
      <c r="AQ13">
        <v>15.56</v>
      </c>
      <c r="AR13">
        <v>11.04</v>
      </c>
      <c r="AS13">
        <v>9.42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2407.8399999999997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0</v>
      </c>
      <c r="J14">
        <v>88.77</v>
      </c>
      <c r="K14">
        <v>341.57</v>
      </c>
      <c r="L14">
        <v>474.31</v>
      </c>
      <c r="M14">
        <v>46</v>
      </c>
      <c r="N14">
        <v>118.76</v>
      </c>
      <c r="O14">
        <v>124.32</v>
      </c>
      <c r="P14">
        <v>138</v>
      </c>
      <c r="Q14">
        <v>20.56</v>
      </c>
      <c r="R14">
        <v>42.4</v>
      </c>
      <c r="S14">
        <v>0</v>
      </c>
      <c r="T14">
        <v>0</v>
      </c>
      <c r="U14">
        <v>343.12</v>
      </c>
      <c r="V14">
        <v>20.8</v>
      </c>
      <c r="W14">
        <v>44.92</v>
      </c>
      <c r="X14">
        <v>98.87</v>
      </c>
      <c r="Y14">
        <v>0</v>
      </c>
      <c r="Z14">
        <v>0</v>
      </c>
      <c r="AA14">
        <v>0</v>
      </c>
      <c r="AB14">
        <v>9.99</v>
      </c>
      <c r="AC14">
        <v>9.68</v>
      </c>
      <c r="AD14">
        <v>27.48</v>
      </c>
      <c r="AE14">
        <v>49.43</v>
      </c>
      <c r="AF14">
        <v>8.8699999999999992</v>
      </c>
      <c r="AG14">
        <v>40.47</v>
      </c>
      <c r="AH14">
        <v>85.23</v>
      </c>
      <c r="AI14">
        <v>0</v>
      </c>
      <c r="AJ14">
        <v>0</v>
      </c>
      <c r="AK14">
        <v>51.39</v>
      </c>
      <c r="AL14">
        <v>51.13</v>
      </c>
      <c r="AM14">
        <v>0</v>
      </c>
      <c r="AN14">
        <v>0</v>
      </c>
      <c r="AO14">
        <v>10.44</v>
      </c>
      <c r="AP14">
        <v>13</v>
      </c>
      <c r="AQ14">
        <v>15.56</v>
      </c>
      <c r="AR14">
        <v>11.04</v>
      </c>
      <c r="AS14">
        <v>9.42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2407.8399999999997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0</v>
      </c>
      <c r="J15">
        <v>88.77</v>
      </c>
      <c r="K15">
        <v>341.57</v>
      </c>
      <c r="L15">
        <v>474.31</v>
      </c>
      <c r="M15">
        <v>46</v>
      </c>
      <c r="N15">
        <v>118.76</v>
      </c>
      <c r="O15">
        <v>124.32</v>
      </c>
      <c r="P15">
        <v>138</v>
      </c>
      <c r="Q15">
        <v>20.56</v>
      </c>
      <c r="R15">
        <v>42.4</v>
      </c>
      <c r="S15">
        <v>0</v>
      </c>
      <c r="T15">
        <v>0</v>
      </c>
      <c r="U15">
        <v>343.12</v>
      </c>
      <c r="V15">
        <v>20.8</v>
      </c>
      <c r="W15">
        <v>44.92</v>
      </c>
      <c r="X15">
        <v>98.87</v>
      </c>
      <c r="Y15">
        <v>0</v>
      </c>
      <c r="Z15">
        <v>0</v>
      </c>
      <c r="AA15">
        <v>0</v>
      </c>
      <c r="AB15">
        <v>9.99</v>
      </c>
      <c r="AC15">
        <v>9.68</v>
      </c>
      <c r="AD15">
        <v>27.48</v>
      </c>
      <c r="AE15">
        <v>49.43</v>
      </c>
      <c r="AF15">
        <v>8.8699999999999992</v>
      </c>
      <c r="AG15">
        <v>40.47</v>
      </c>
      <c r="AH15">
        <v>85.23</v>
      </c>
      <c r="AI15">
        <v>0</v>
      </c>
      <c r="AJ15">
        <v>0</v>
      </c>
      <c r="AK15">
        <v>51.39</v>
      </c>
      <c r="AL15">
        <v>51.13</v>
      </c>
      <c r="AM15">
        <v>0</v>
      </c>
      <c r="AN15">
        <v>0</v>
      </c>
      <c r="AO15">
        <v>10.44</v>
      </c>
      <c r="AP15">
        <v>11.53</v>
      </c>
      <c r="AQ15">
        <v>15.56</v>
      </c>
      <c r="AR15">
        <v>11.04</v>
      </c>
      <c r="AS15">
        <v>9.42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2406.37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0</v>
      </c>
      <c r="J16">
        <v>88.77</v>
      </c>
      <c r="K16">
        <v>341.57</v>
      </c>
      <c r="L16">
        <v>474.31</v>
      </c>
      <c r="M16">
        <v>46</v>
      </c>
      <c r="N16">
        <v>118.76</v>
      </c>
      <c r="O16">
        <v>124.32</v>
      </c>
      <c r="P16">
        <v>138</v>
      </c>
      <c r="Q16">
        <v>20.56</v>
      </c>
      <c r="R16">
        <v>42.4</v>
      </c>
      <c r="S16">
        <v>0</v>
      </c>
      <c r="T16">
        <v>0</v>
      </c>
      <c r="U16">
        <v>343.12</v>
      </c>
      <c r="V16">
        <v>20.8</v>
      </c>
      <c r="W16">
        <v>44.92</v>
      </c>
      <c r="X16">
        <v>98.87</v>
      </c>
      <c r="Y16">
        <v>0</v>
      </c>
      <c r="Z16">
        <v>0</v>
      </c>
      <c r="AA16">
        <v>0</v>
      </c>
      <c r="AB16">
        <v>9.99</v>
      </c>
      <c r="AC16">
        <v>9.68</v>
      </c>
      <c r="AD16">
        <v>27.48</v>
      </c>
      <c r="AE16">
        <v>49.43</v>
      </c>
      <c r="AF16">
        <v>8.8699999999999992</v>
      </c>
      <c r="AG16">
        <v>40.47</v>
      </c>
      <c r="AH16">
        <v>85.23</v>
      </c>
      <c r="AI16">
        <v>0</v>
      </c>
      <c r="AJ16">
        <v>0</v>
      </c>
      <c r="AK16">
        <v>51.39</v>
      </c>
      <c r="AL16">
        <v>51.13</v>
      </c>
      <c r="AM16">
        <v>0</v>
      </c>
      <c r="AN16">
        <v>0</v>
      </c>
      <c r="AO16">
        <v>10.44</v>
      </c>
      <c r="AP16">
        <v>11.53</v>
      </c>
      <c r="AQ16">
        <v>15.56</v>
      </c>
      <c r="AR16">
        <v>11.04</v>
      </c>
      <c r="AS16">
        <v>9.42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2406.37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0</v>
      </c>
      <c r="J17">
        <v>88.77</v>
      </c>
      <c r="K17">
        <v>341.57</v>
      </c>
      <c r="L17">
        <v>474.31</v>
      </c>
      <c r="M17">
        <v>46</v>
      </c>
      <c r="N17">
        <v>118.76</v>
      </c>
      <c r="O17">
        <v>124.32</v>
      </c>
      <c r="P17">
        <v>138</v>
      </c>
      <c r="Q17">
        <v>20.56</v>
      </c>
      <c r="R17">
        <v>42.4</v>
      </c>
      <c r="S17">
        <v>0</v>
      </c>
      <c r="T17">
        <v>0</v>
      </c>
      <c r="U17">
        <v>343.12</v>
      </c>
      <c r="V17">
        <v>20.8</v>
      </c>
      <c r="W17">
        <v>44.92</v>
      </c>
      <c r="X17">
        <v>98.87</v>
      </c>
      <c r="Y17">
        <v>0</v>
      </c>
      <c r="Z17">
        <v>0</v>
      </c>
      <c r="AA17">
        <v>0</v>
      </c>
      <c r="AB17">
        <v>9.99</v>
      </c>
      <c r="AC17">
        <v>9.68</v>
      </c>
      <c r="AD17">
        <v>27.48</v>
      </c>
      <c r="AE17">
        <v>49.43</v>
      </c>
      <c r="AF17">
        <v>8.8699999999999992</v>
      </c>
      <c r="AG17">
        <v>40.47</v>
      </c>
      <c r="AH17">
        <v>85.23</v>
      </c>
      <c r="AI17">
        <v>0</v>
      </c>
      <c r="AJ17">
        <v>0</v>
      </c>
      <c r="AK17">
        <v>51.39</v>
      </c>
      <c r="AL17">
        <v>51.13</v>
      </c>
      <c r="AM17">
        <v>0</v>
      </c>
      <c r="AN17">
        <v>0</v>
      </c>
      <c r="AO17">
        <v>10.44</v>
      </c>
      <c r="AP17">
        <v>11.53</v>
      </c>
      <c r="AQ17">
        <v>15.56</v>
      </c>
      <c r="AR17">
        <v>11.04</v>
      </c>
      <c r="AS17">
        <v>9.42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2406.37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0</v>
      </c>
      <c r="J18">
        <v>88.77</v>
      </c>
      <c r="K18">
        <v>341.57</v>
      </c>
      <c r="L18">
        <v>474.31</v>
      </c>
      <c r="M18">
        <v>46</v>
      </c>
      <c r="N18">
        <v>118.76</v>
      </c>
      <c r="O18">
        <v>124.32</v>
      </c>
      <c r="P18">
        <v>138</v>
      </c>
      <c r="Q18">
        <v>20.56</v>
      </c>
      <c r="R18">
        <v>42.4</v>
      </c>
      <c r="S18">
        <v>0</v>
      </c>
      <c r="T18">
        <v>0</v>
      </c>
      <c r="U18">
        <v>343.12</v>
      </c>
      <c r="V18">
        <v>20.8</v>
      </c>
      <c r="W18">
        <v>44.92</v>
      </c>
      <c r="X18">
        <v>98.87</v>
      </c>
      <c r="Y18">
        <v>0</v>
      </c>
      <c r="Z18">
        <v>0</v>
      </c>
      <c r="AA18">
        <v>11.85</v>
      </c>
      <c r="AB18">
        <v>9.99</v>
      </c>
      <c r="AC18">
        <v>9.68</v>
      </c>
      <c r="AD18">
        <v>27.48</v>
      </c>
      <c r="AE18">
        <v>49.43</v>
      </c>
      <c r="AF18">
        <v>8.8699999999999992</v>
      </c>
      <c r="AG18">
        <v>40.47</v>
      </c>
      <c r="AH18">
        <v>85.23</v>
      </c>
      <c r="AI18">
        <v>0</v>
      </c>
      <c r="AJ18">
        <v>0</v>
      </c>
      <c r="AK18">
        <v>51.39</v>
      </c>
      <c r="AL18">
        <v>51.13</v>
      </c>
      <c r="AM18">
        <v>0</v>
      </c>
      <c r="AN18">
        <v>0</v>
      </c>
      <c r="AO18">
        <v>10.44</v>
      </c>
      <c r="AP18">
        <v>11.53</v>
      </c>
      <c r="AQ18">
        <v>15.56</v>
      </c>
      <c r="AR18">
        <v>11.04</v>
      </c>
      <c r="AS18">
        <v>9.42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2418.2199999999998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0</v>
      </c>
      <c r="J19">
        <v>88.77</v>
      </c>
      <c r="K19">
        <v>341.57</v>
      </c>
      <c r="L19">
        <v>474.31</v>
      </c>
      <c r="M19">
        <v>46</v>
      </c>
      <c r="N19">
        <v>118.76</v>
      </c>
      <c r="O19">
        <v>124.32</v>
      </c>
      <c r="P19">
        <v>133.5</v>
      </c>
      <c r="Q19">
        <v>20.56</v>
      </c>
      <c r="R19">
        <v>42.4</v>
      </c>
      <c r="S19">
        <v>0</v>
      </c>
      <c r="T19">
        <v>0</v>
      </c>
      <c r="U19">
        <v>343.12</v>
      </c>
      <c r="V19">
        <v>20.8</v>
      </c>
      <c r="W19">
        <v>44.92</v>
      </c>
      <c r="X19">
        <v>98.87</v>
      </c>
      <c r="Y19">
        <v>0</v>
      </c>
      <c r="Z19">
        <v>0</v>
      </c>
      <c r="AA19">
        <v>11.85</v>
      </c>
      <c r="AB19">
        <v>9.99</v>
      </c>
      <c r="AC19">
        <v>9.68</v>
      </c>
      <c r="AD19">
        <v>27.48</v>
      </c>
      <c r="AE19">
        <v>49.43</v>
      </c>
      <c r="AF19">
        <v>8.8699999999999992</v>
      </c>
      <c r="AG19">
        <v>40.47</v>
      </c>
      <c r="AH19">
        <v>85.23</v>
      </c>
      <c r="AI19">
        <v>0</v>
      </c>
      <c r="AJ19">
        <v>0</v>
      </c>
      <c r="AK19">
        <v>51.39</v>
      </c>
      <c r="AL19">
        <v>51.13</v>
      </c>
      <c r="AM19">
        <v>0</v>
      </c>
      <c r="AN19">
        <v>0</v>
      </c>
      <c r="AO19">
        <v>10.44</v>
      </c>
      <c r="AP19">
        <v>11.53</v>
      </c>
      <c r="AQ19">
        <v>15.56</v>
      </c>
      <c r="AR19">
        <v>10.49</v>
      </c>
      <c r="AS19">
        <v>9.42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2413.1699999999996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0</v>
      </c>
      <c r="J20">
        <v>88.77</v>
      </c>
      <c r="K20">
        <v>341.57</v>
      </c>
      <c r="L20">
        <v>474.31</v>
      </c>
      <c r="M20">
        <v>46</v>
      </c>
      <c r="N20">
        <v>118.76</v>
      </c>
      <c r="O20">
        <v>124.32</v>
      </c>
      <c r="P20">
        <v>129</v>
      </c>
      <c r="Q20">
        <v>20.56</v>
      </c>
      <c r="R20">
        <v>42.4</v>
      </c>
      <c r="S20">
        <v>0</v>
      </c>
      <c r="T20">
        <v>0</v>
      </c>
      <c r="U20">
        <v>343.12</v>
      </c>
      <c r="V20">
        <v>20.8</v>
      </c>
      <c r="W20">
        <v>44.92</v>
      </c>
      <c r="X20">
        <v>98.87</v>
      </c>
      <c r="Y20">
        <v>0</v>
      </c>
      <c r="Z20">
        <v>0</v>
      </c>
      <c r="AA20">
        <v>11.85</v>
      </c>
      <c r="AB20">
        <v>9.99</v>
      </c>
      <c r="AC20">
        <v>9.68</v>
      </c>
      <c r="AD20">
        <v>27.48</v>
      </c>
      <c r="AE20">
        <v>49.43</v>
      </c>
      <c r="AF20">
        <v>8.8699999999999992</v>
      </c>
      <c r="AG20">
        <v>40.47</v>
      </c>
      <c r="AH20">
        <v>85.23</v>
      </c>
      <c r="AI20">
        <v>0</v>
      </c>
      <c r="AJ20">
        <v>0</v>
      </c>
      <c r="AK20">
        <v>51.39</v>
      </c>
      <c r="AL20">
        <v>51.13</v>
      </c>
      <c r="AM20">
        <v>0</v>
      </c>
      <c r="AN20">
        <v>0</v>
      </c>
      <c r="AO20">
        <v>10.44</v>
      </c>
      <c r="AP20">
        <v>11.53</v>
      </c>
      <c r="AQ20">
        <v>15.56</v>
      </c>
      <c r="AR20">
        <v>10.49</v>
      </c>
      <c r="AS20">
        <v>9.42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2408.6699999999996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0</v>
      </c>
      <c r="J21">
        <v>88.77</v>
      </c>
      <c r="K21">
        <v>341.57</v>
      </c>
      <c r="L21">
        <v>474.31</v>
      </c>
      <c r="M21">
        <v>46</v>
      </c>
      <c r="N21">
        <v>118.76</v>
      </c>
      <c r="O21">
        <v>124.32</v>
      </c>
      <c r="P21">
        <v>124.5</v>
      </c>
      <c r="Q21">
        <v>20.56</v>
      </c>
      <c r="R21">
        <v>42.4</v>
      </c>
      <c r="S21">
        <v>0</v>
      </c>
      <c r="T21">
        <v>0</v>
      </c>
      <c r="U21">
        <v>343.12</v>
      </c>
      <c r="V21">
        <v>20.8</v>
      </c>
      <c r="W21">
        <v>44.92</v>
      </c>
      <c r="X21">
        <v>98.87</v>
      </c>
      <c r="Y21">
        <v>0</v>
      </c>
      <c r="Z21">
        <v>0</v>
      </c>
      <c r="AA21">
        <v>14.05</v>
      </c>
      <c r="AB21">
        <v>9.99</v>
      </c>
      <c r="AC21">
        <v>9.68</v>
      </c>
      <c r="AD21">
        <v>27.48</v>
      </c>
      <c r="AE21">
        <v>49.43</v>
      </c>
      <c r="AF21">
        <v>8.8699999999999992</v>
      </c>
      <c r="AG21">
        <v>40.47</v>
      </c>
      <c r="AH21">
        <v>85.23</v>
      </c>
      <c r="AI21">
        <v>0</v>
      </c>
      <c r="AJ21">
        <v>0</v>
      </c>
      <c r="AK21">
        <v>51.39</v>
      </c>
      <c r="AL21">
        <v>51.13</v>
      </c>
      <c r="AM21">
        <v>0</v>
      </c>
      <c r="AN21">
        <v>0</v>
      </c>
      <c r="AO21">
        <v>10.44</v>
      </c>
      <c r="AP21">
        <v>11.53</v>
      </c>
      <c r="AQ21">
        <v>15.44</v>
      </c>
      <c r="AR21">
        <v>10.49</v>
      </c>
      <c r="AS21">
        <v>9.42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2406.25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0</v>
      </c>
      <c r="J22">
        <v>88.77</v>
      </c>
      <c r="K22">
        <v>341.57</v>
      </c>
      <c r="L22">
        <v>474.31</v>
      </c>
      <c r="M22">
        <v>46</v>
      </c>
      <c r="N22">
        <v>118.76</v>
      </c>
      <c r="O22">
        <v>124.32</v>
      </c>
      <c r="P22">
        <v>121.5</v>
      </c>
      <c r="Q22">
        <v>20.56</v>
      </c>
      <c r="R22">
        <v>42.4</v>
      </c>
      <c r="S22">
        <v>0</v>
      </c>
      <c r="T22">
        <v>0</v>
      </c>
      <c r="U22">
        <v>343.12</v>
      </c>
      <c r="V22">
        <v>20.8</v>
      </c>
      <c r="W22">
        <v>44.92</v>
      </c>
      <c r="X22">
        <v>98.87</v>
      </c>
      <c r="Y22">
        <v>0</v>
      </c>
      <c r="Z22">
        <v>0</v>
      </c>
      <c r="AA22">
        <v>14.05</v>
      </c>
      <c r="AB22">
        <v>9.99</v>
      </c>
      <c r="AC22">
        <v>9.68</v>
      </c>
      <c r="AD22">
        <v>27.48</v>
      </c>
      <c r="AE22">
        <v>49.43</v>
      </c>
      <c r="AF22">
        <v>8.8699999999999992</v>
      </c>
      <c r="AG22">
        <v>40.47</v>
      </c>
      <c r="AH22">
        <v>85.23</v>
      </c>
      <c r="AI22">
        <v>0</v>
      </c>
      <c r="AJ22">
        <v>0</v>
      </c>
      <c r="AK22">
        <v>51.39</v>
      </c>
      <c r="AL22">
        <v>51.13</v>
      </c>
      <c r="AM22">
        <v>0</v>
      </c>
      <c r="AN22">
        <v>0</v>
      </c>
      <c r="AO22">
        <v>10.35</v>
      </c>
      <c r="AP22">
        <v>11.53</v>
      </c>
      <c r="AQ22">
        <v>14.93</v>
      </c>
      <c r="AR22">
        <v>10.49</v>
      </c>
      <c r="AS22">
        <v>9.42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2402.6499999999996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0</v>
      </c>
      <c r="J23">
        <v>88.77</v>
      </c>
      <c r="K23">
        <v>341.57</v>
      </c>
      <c r="L23">
        <v>474.31</v>
      </c>
      <c r="M23">
        <v>46</v>
      </c>
      <c r="N23">
        <v>118.76</v>
      </c>
      <c r="O23">
        <v>124.32</v>
      </c>
      <c r="P23">
        <v>121.5</v>
      </c>
      <c r="Q23">
        <v>20.56</v>
      </c>
      <c r="R23">
        <v>42.4</v>
      </c>
      <c r="S23">
        <v>0</v>
      </c>
      <c r="T23">
        <v>0</v>
      </c>
      <c r="U23">
        <v>343.12</v>
      </c>
      <c r="V23">
        <v>20.8</v>
      </c>
      <c r="W23">
        <v>44.92</v>
      </c>
      <c r="X23">
        <v>98.87</v>
      </c>
      <c r="Y23">
        <v>0</v>
      </c>
      <c r="Z23">
        <v>1.1000000000000001</v>
      </c>
      <c r="AA23">
        <v>14.05</v>
      </c>
      <c r="AB23">
        <v>9.99</v>
      </c>
      <c r="AC23">
        <v>19.36</v>
      </c>
      <c r="AD23">
        <v>27.48</v>
      </c>
      <c r="AE23">
        <v>49.43</v>
      </c>
      <c r="AF23">
        <v>8.8699999999999992</v>
      </c>
      <c r="AG23">
        <v>40.47</v>
      </c>
      <c r="AH23">
        <v>85.23</v>
      </c>
      <c r="AI23">
        <v>0</v>
      </c>
      <c r="AJ23">
        <v>0</v>
      </c>
      <c r="AK23">
        <v>51.39</v>
      </c>
      <c r="AL23">
        <v>51.13</v>
      </c>
      <c r="AM23">
        <v>0</v>
      </c>
      <c r="AN23">
        <v>0</v>
      </c>
      <c r="AO23">
        <v>10.29</v>
      </c>
      <c r="AP23">
        <v>11.53</v>
      </c>
      <c r="AQ23">
        <v>29.87</v>
      </c>
      <c r="AR23">
        <v>10.49</v>
      </c>
      <c r="AS23">
        <v>9.42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2428.309999999999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68.42</v>
      </c>
      <c r="H24">
        <v>0</v>
      </c>
      <c r="I24">
        <v>0</v>
      </c>
      <c r="J24">
        <v>88.77</v>
      </c>
      <c r="K24">
        <v>341.57</v>
      </c>
      <c r="L24">
        <v>474.31</v>
      </c>
      <c r="M24">
        <v>46</v>
      </c>
      <c r="N24">
        <v>118.76</v>
      </c>
      <c r="O24">
        <v>124.32</v>
      </c>
      <c r="P24">
        <v>121.5</v>
      </c>
      <c r="Q24">
        <v>20.56</v>
      </c>
      <c r="R24">
        <v>42.4</v>
      </c>
      <c r="S24">
        <v>0</v>
      </c>
      <c r="T24">
        <v>0</v>
      </c>
      <c r="U24">
        <v>343.12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22.66</v>
      </c>
      <c r="AC24">
        <v>19.36</v>
      </c>
      <c r="AD24">
        <v>27.48</v>
      </c>
      <c r="AE24">
        <v>49.43</v>
      </c>
      <c r="AF24">
        <v>8.8699999999999992</v>
      </c>
      <c r="AG24">
        <v>40.47</v>
      </c>
      <c r="AH24">
        <v>85.23</v>
      </c>
      <c r="AI24">
        <v>3.18</v>
      </c>
      <c r="AJ24">
        <v>0</v>
      </c>
      <c r="AK24">
        <v>51.39</v>
      </c>
      <c r="AL24">
        <v>51.13</v>
      </c>
      <c r="AM24">
        <v>0</v>
      </c>
      <c r="AN24">
        <v>0</v>
      </c>
      <c r="AO24">
        <v>10.210000000000001</v>
      </c>
      <c r="AP24">
        <v>11.53</v>
      </c>
      <c r="AQ24">
        <v>29.87</v>
      </c>
      <c r="AR24">
        <v>10.49</v>
      </c>
      <c r="AS24">
        <v>9.42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2448.9599999999991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68.42</v>
      </c>
      <c r="H25">
        <v>0</v>
      </c>
      <c r="I25">
        <v>0</v>
      </c>
      <c r="J25">
        <v>88.77</v>
      </c>
      <c r="K25">
        <v>341.57</v>
      </c>
      <c r="L25">
        <v>474.31</v>
      </c>
      <c r="M25">
        <v>46</v>
      </c>
      <c r="N25">
        <v>118.76</v>
      </c>
      <c r="O25">
        <v>124.32</v>
      </c>
      <c r="P25">
        <v>121.5</v>
      </c>
      <c r="Q25">
        <v>20.56</v>
      </c>
      <c r="R25">
        <v>42.4</v>
      </c>
      <c r="S25">
        <v>0</v>
      </c>
      <c r="T25">
        <v>0</v>
      </c>
      <c r="U25">
        <v>343.12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22.66</v>
      </c>
      <c r="AC25">
        <v>19.36</v>
      </c>
      <c r="AD25">
        <v>27.48</v>
      </c>
      <c r="AE25">
        <v>49.43</v>
      </c>
      <c r="AF25">
        <v>17.75</v>
      </c>
      <c r="AG25">
        <v>40.47</v>
      </c>
      <c r="AH25">
        <v>85.23</v>
      </c>
      <c r="AI25">
        <v>6.36</v>
      </c>
      <c r="AJ25">
        <v>0</v>
      </c>
      <c r="AK25">
        <v>51.39</v>
      </c>
      <c r="AL25">
        <v>51.13</v>
      </c>
      <c r="AM25">
        <v>0</v>
      </c>
      <c r="AN25">
        <v>0</v>
      </c>
      <c r="AO25">
        <v>9.6999999999999993</v>
      </c>
      <c r="AP25">
        <v>11.53</v>
      </c>
      <c r="AQ25">
        <v>29.87</v>
      </c>
      <c r="AR25">
        <v>10.49</v>
      </c>
      <c r="AS25">
        <v>9.42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2460.5099999999993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68.42</v>
      </c>
      <c r="H26">
        <v>0</v>
      </c>
      <c r="I26">
        <v>0</v>
      </c>
      <c r="J26">
        <v>88.77</v>
      </c>
      <c r="K26">
        <v>341.57</v>
      </c>
      <c r="L26">
        <v>474.31</v>
      </c>
      <c r="M26">
        <v>46</v>
      </c>
      <c r="N26">
        <v>118.76</v>
      </c>
      <c r="O26">
        <v>124.32</v>
      </c>
      <c r="P26">
        <v>121.5</v>
      </c>
      <c r="Q26">
        <v>20.56</v>
      </c>
      <c r="R26">
        <v>42.4</v>
      </c>
      <c r="S26">
        <v>0</v>
      </c>
      <c r="T26">
        <v>0</v>
      </c>
      <c r="U26">
        <v>343.12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22.66</v>
      </c>
      <c r="AC26">
        <v>19.36</v>
      </c>
      <c r="AD26">
        <v>27.48</v>
      </c>
      <c r="AE26">
        <v>49.43</v>
      </c>
      <c r="AF26">
        <v>26.62</v>
      </c>
      <c r="AG26">
        <v>40.47</v>
      </c>
      <c r="AH26">
        <v>116.95</v>
      </c>
      <c r="AI26">
        <v>49.01</v>
      </c>
      <c r="AJ26">
        <v>0</v>
      </c>
      <c r="AK26">
        <v>51.39</v>
      </c>
      <c r="AL26">
        <v>53.45</v>
      </c>
      <c r="AM26">
        <v>0</v>
      </c>
      <c r="AN26">
        <v>0</v>
      </c>
      <c r="AO26">
        <v>9.2899999999999991</v>
      </c>
      <c r="AP26">
        <v>11.53</v>
      </c>
      <c r="AQ26">
        <v>29.87</v>
      </c>
      <c r="AR26">
        <v>13.25</v>
      </c>
      <c r="AS26">
        <v>9.42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2548.4199999999992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68.42</v>
      </c>
      <c r="H27">
        <v>0</v>
      </c>
      <c r="I27">
        <v>0</v>
      </c>
      <c r="J27">
        <v>88.77</v>
      </c>
      <c r="K27">
        <v>341.57</v>
      </c>
      <c r="L27">
        <v>474.31</v>
      </c>
      <c r="M27">
        <v>46</v>
      </c>
      <c r="N27">
        <v>118.76</v>
      </c>
      <c r="O27">
        <v>124.32</v>
      </c>
      <c r="P27">
        <v>121.5</v>
      </c>
      <c r="Q27">
        <v>20.56</v>
      </c>
      <c r="R27">
        <v>42.4</v>
      </c>
      <c r="S27">
        <v>0</v>
      </c>
      <c r="T27">
        <v>0</v>
      </c>
      <c r="U27">
        <v>343.12</v>
      </c>
      <c r="V27">
        <v>20.8</v>
      </c>
      <c r="W27">
        <v>44.92</v>
      </c>
      <c r="X27">
        <v>98.87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39.44</v>
      </c>
      <c r="AG27">
        <v>40.47</v>
      </c>
      <c r="AH27">
        <v>116.95</v>
      </c>
      <c r="AI27">
        <v>49.01</v>
      </c>
      <c r="AJ27">
        <v>0</v>
      </c>
      <c r="AK27">
        <v>51.39</v>
      </c>
      <c r="AL27">
        <v>79.38</v>
      </c>
      <c r="AM27">
        <v>0</v>
      </c>
      <c r="AN27">
        <v>0</v>
      </c>
      <c r="AO27">
        <v>8.9600000000000009</v>
      </c>
      <c r="AP27">
        <v>12.68</v>
      </c>
      <c r="AQ27">
        <v>29.87</v>
      </c>
      <c r="AR27">
        <v>13.25</v>
      </c>
      <c r="AS27">
        <v>9.42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2639.9799999999996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68.42</v>
      </c>
      <c r="H28">
        <v>0</v>
      </c>
      <c r="I28">
        <v>0</v>
      </c>
      <c r="J28">
        <v>88.77</v>
      </c>
      <c r="K28">
        <v>341.57</v>
      </c>
      <c r="L28">
        <v>474.31</v>
      </c>
      <c r="M28">
        <v>46</v>
      </c>
      <c r="N28">
        <v>118.76</v>
      </c>
      <c r="O28">
        <v>124.32</v>
      </c>
      <c r="P28">
        <v>121.5</v>
      </c>
      <c r="Q28">
        <v>20.56</v>
      </c>
      <c r="R28">
        <v>42.4</v>
      </c>
      <c r="S28">
        <v>0</v>
      </c>
      <c r="T28">
        <v>0</v>
      </c>
      <c r="U28">
        <v>343.12</v>
      </c>
      <c r="V28">
        <v>20.8</v>
      </c>
      <c r="W28">
        <v>44.92</v>
      </c>
      <c r="X28">
        <v>98.87</v>
      </c>
      <c r="Y28">
        <v>0</v>
      </c>
      <c r="Z28">
        <v>19.559999999999999</v>
      </c>
      <c r="AA28">
        <v>13.43</v>
      </c>
      <c r="AB28">
        <v>40.79</v>
      </c>
      <c r="AC28">
        <v>30.56</v>
      </c>
      <c r="AD28">
        <v>37.65</v>
      </c>
      <c r="AE28">
        <v>49.93</v>
      </c>
      <c r="AF28">
        <v>39.44</v>
      </c>
      <c r="AG28">
        <v>40.47</v>
      </c>
      <c r="AH28">
        <v>116.95</v>
      </c>
      <c r="AI28">
        <v>49.01</v>
      </c>
      <c r="AJ28">
        <v>0</v>
      </c>
      <c r="AK28">
        <v>51.39</v>
      </c>
      <c r="AL28">
        <v>79.38</v>
      </c>
      <c r="AM28">
        <v>0</v>
      </c>
      <c r="AN28">
        <v>0</v>
      </c>
      <c r="AO28">
        <v>8.73</v>
      </c>
      <c r="AP28">
        <v>12.68</v>
      </c>
      <c r="AQ28">
        <v>29.87</v>
      </c>
      <c r="AR28">
        <v>14.35</v>
      </c>
      <c r="AS28">
        <v>9.42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2640.2299999999996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68.42</v>
      </c>
      <c r="H29">
        <v>0</v>
      </c>
      <c r="I29">
        <v>0</v>
      </c>
      <c r="J29">
        <v>88.77</v>
      </c>
      <c r="K29">
        <v>341.57</v>
      </c>
      <c r="L29">
        <v>474.31</v>
      </c>
      <c r="M29">
        <v>46</v>
      </c>
      <c r="N29">
        <v>118.76</v>
      </c>
      <c r="O29">
        <v>124.32</v>
      </c>
      <c r="P29">
        <v>121.5</v>
      </c>
      <c r="Q29">
        <v>20.56</v>
      </c>
      <c r="R29">
        <v>42.4</v>
      </c>
      <c r="S29">
        <v>0</v>
      </c>
      <c r="T29">
        <v>0</v>
      </c>
      <c r="U29">
        <v>343.12</v>
      </c>
      <c r="V29">
        <v>20.8</v>
      </c>
      <c r="W29">
        <v>44.92</v>
      </c>
      <c r="X29">
        <v>98.87</v>
      </c>
      <c r="Y29">
        <v>0</v>
      </c>
      <c r="Z29">
        <v>19.559999999999999</v>
      </c>
      <c r="AA29">
        <v>0</v>
      </c>
      <c r="AB29">
        <v>40.79</v>
      </c>
      <c r="AC29">
        <v>30.56</v>
      </c>
      <c r="AD29">
        <v>37.65</v>
      </c>
      <c r="AE29">
        <v>49.93</v>
      </c>
      <c r="AF29">
        <v>39.44</v>
      </c>
      <c r="AG29">
        <v>40.47</v>
      </c>
      <c r="AH29">
        <v>116.95</v>
      </c>
      <c r="AI29">
        <v>49.01</v>
      </c>
      <c r="AJ29">
        <v>0</v>
      </c>
      <c r="AK29">
        <v>51.39</v>
      </c>
      <c r="AL29">
        <v>79.38</v>
      </c>
      <c r="AM29">
        <v>0</v>
      </c>
      <c r="AN29">
        <v>0</v>
      </c>
      <c r="AO29">
        <v>8.64</v>
      </c>
      <c r="AP29">
        <v>12.68</v>
      </c>
      <c r="AQ29">
        <v>29.87</v>
      </c>
      <c r="AR29">
        <v>50.34</v>
      </c>
      <c r="AS29">
        <v>9.42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2662.6999999999994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68.42</v>
      </c>
      <c r="H30">
        <v>0</v>
      </c>
      <c r="I30">
        <v>0</v>
      </c>
      <c r="J30">
        <v>88.77</v>
      </c>
      <c r="K30">
        <v>341.57</v>
      </c>
      <c r="L30">
        <v>474.31</v>
      </c>
      <c r="M30">
        <v>46</v>
      </c>
      <c r="N30">
        <v>118.76</v>
      </c>
      <c r="O30">
        <v>124.32</v>
      </c>
      <c r="P30">
        <v>121.5</v>
      </c>
      <c r="Q30">
        <v>20.56</v>
      </c>
      <c r="R30">
        <v>42.4</v>
      </c>
      <c r="S30">
        <v>0</v>
      </c>
      <c r="T30">
        <v>0</v>
      </c>
      <c r="U30">
        <v>343.12</v>
      </c>
      <c r="V30">
        <v>20.8</v>
      </c>
      <c r="W30">
        <v>44.92</v>
      </c>
      <c r="X30">
        <v>98.87</v>
      </c>
      <c r="Y30">
        <v>0</v>
      </c>
      <c r="Z30">
        <v>19.559999999999999</v>
      </c>
      <c r="AA30">
        <v>0</v>
      </c>
      <c r="AB30">
        <v>40.79</v>
      </c>
      <c r="AC30">
        <v>30.56</v>
      </c>
      <c r="AD30">
        <v>37.65</v>
      </c>
      <c r="AE30">
        <v>49.93</v>
      </c>
      <c r="AF30">
        <v>39.44</v>
      </c>
      <c r="AG30">
        <v>40.47</v>
      </c>
      <c r="AH30">
        <v>116.95</v>
      </c>
      <c r="AI30">
        <v>49.01</v>
      </c>
      <c r="AJ30">
        <v>0</v>
      </c>
      <c r="AK30">
        <v>51.39</v>
      </c>
      <c r="AL30">
        <v>79.38</v>
      </c>
      <c r="AM30">
        <v>0</v>
      </c>
      <c r="AN30">
        <v>0</v>
      </c>
      <c r="AO30">
        <v>8.64</v>
      </c>
      <c r="AP30">
        <v>12.68</v>
      </c>
      <c r="AQ30">
        <v>14.93</v>
      </c>
      <c r="AR30">
        <v>50.34</v>
      </c>
      <c r="AS30">
        <v>9.42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2647.7599999999993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68.42</v>
      </c>
      <c r="H31">
        <v>0</v>
      </c>
      <c r="I31">
        <v>0</v>
      </c>
      <c r="J31">
        <v>88.77</v>
      </c>
      <c r="K31">
        <v>341.57</v>
      </c>
      <c r="L31">
        <v>474.31</v>
      </c>
      <c r="M31">
        <v>46</v>
      </c>
      <c r="N31">
        <v>118.76</v>
      </c>
      <c r="O31">
        <v>124.32</v>
      </c>
      <c r="P31">
        <v>121.5</v>
      </c>
      <c r="Q31">
        <v>20.56</v>
      </c>
      <c r="R31">
        <v>42.4</v>
      </c>
      <c r="S31">
        <v>0</v>
      </c>
      <c r="T31">
        <v>0</v>
      </c>
      <c r="U31">
        <v>343.12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22.66</v>
      </c>
      <c r="AC31">
        <v>19.36</v>
      </c>
      <c r="AD31">
        <v>27.48</v>
      </c>
      <c r="AE31">
        <v>49.43</v>
      </c>
      <c r="AF31">
        <v>19.72</v>
      </c>
      <c r="AG31">
        <v>40.47</v>
      </c>
      <c r="AH31">
        <v>116.95</v>
      </c>
      <c r="AI31">
        <v>49.01</v>
      </c>
      <c r="AJ31">
        <v>0</v>
      </c>
      <c r="AK31">
        <v>51.39</v>
      </c>
      <c r="AL31">
        <v>51.13</v>
      </c>
      <c r="AM31">
        <v>0</v>
      </c>
      <c r="AN31">
        <v>0</v>
      </c>
      <c r="AO31">
        <v>8.76</v>
      </c>
      <c r="AP31">
        <v>11.53</v>
      </c>
      <c r="AQ31">
        <v>0</v>
      </c>
      <c r="AR31">
        <v>14.35</v>
      </c>
      <c r="AS31">
        <v>9.42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2494.7999999999997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68.42</v>
      </c>
      <c r="H32">
        <v>0</v>
      </c>
      <c r="I32">
        <v>0</v>
      </c>
      <c r="J32">
        <v>88.77</v>
      </c>
      <c r="K32">
        <v>341.57</v>
      </c>
      <c r="L32">
        <v>474.31</v>
      </c>
      <c r="M32">
        <v>46</v>
      </c>
      <c r="N32">
        <v>118.76</v>
      </c>
      <c r="O32">
        <v>124.32</v>
      </c>
      <c r="P32">
        <v>121.5</v>
      </c>
      <c r="Q32">
        <v>20.56</v>
      </c>
      <c r="R32">
        <v>42.4</v>
      </c>
      <c r="S32">
        <v>0</v>
      </c>
      <c r="T32">
        <v>0</v>
      </c>
      <c r="U32">
        <v>343.12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22.66</v>
      </c>
      <c r="AC32">
        <v>19.36</v>
      </c>
      <c r="AD32">
        <v>27.48</v>
      </c>
      <c r="AE32">
        <v>49.43</v>
      </c>
      <c r="AF32">
        <v>8.8699999999999992</v>
      </c>
      <c r="AG32">
        <v>40.47</v>
      </c>
      <c r="AH32">
        <v>86.84</v>
      </c>
      <c r="AI32">
        <v>15.28</v>
      </c>
      <c r="AJ32">
        <v>0</v>
      </c>
      <c r="AK32">
        <v>51.39</v>
      </c>
      <c r="AL32">
        <v>51.13</v>
      </c>
      <c r="AM32">
        <v>0</v>
      </c>
      <c r="AN32">
        <v>0</v>
      </c>
      <c r="AO32">
        <v>8.82</v>
      </c>
      <c r="AP32">
        <v>11.53</v>
      </c>
      <c r="AQ32">
        <v>0</v>
      </c>
      <c r="AR32">
        <v>11.04</v>
      </c>
      <c r="AS32">
        <v>9.42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2416.86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68.42</v>
      </c>
      <c r="H33">
        <v>0</v>
      </c>
      <c r="I33">
        <v>0</v>
      </c>
      <c r="J33">
        <v>88.77</v>
      </c>
      <c r="K33">
        <v>341.57</v>
      </c>
      <c r="L33">
        <v>474.31</v>
      </c>
      <c r="M33">
        <v>46</v>
      </c>
      <c r="N33">
        <v>118.76</v>
      </c>
      <c r="O33">
        <v>124.32</v>
      </c>
      <c r="P33">
        <v>126</v>
      </c>
      <c r="Q33">
        <v>20.56</v>
      </c>
      <c r="R33">
        <v>42.4</v>
      </c>
      <c r="S33">
        <v>0</v>
      </c>
      <c r="T33">
        <v>0</v>
      </c>
      <c r="U33">
        <v>343.12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22.66</v>
      </c>
      <c r="AC33">
        <v>19.36</v>
      </c>
      <c r="AD33">
        <v>27.48</v>
      </c>
      <c r="AE33">
        <v>49.43</v>
      </c>
      <c r="AF33">
        <v>8.8699999999999992</v>
      </c>
      <c r="AG33">
        <v>40.47</v>
      </c>
      <c r="AH33">
        <v>85.23</v>
      </c>
      <c r="AI33">
        <v>3.56</v>
      </c>
      <c r="AJ33">
        <v>0</v>
      </c>
      <c r="AK33">
        <v>51.39</v>
      </c>
      <c r="AL33">
        <v>51.13</v>
      </c>
      <c r="AM33">
        <v>0</v>
      </c>
      <c r="AN33">
        <v>0</v>
      </c>
      <c r="AO33">
        <v>8.9600000000000009</v>
      </c>
      <c r="AP33">
        <v>11.53</v>
      </c>
      <c r="AQ33">
        <v>0</v>
      </c>
      <c r="AR33">
        <v>11.04</v>
      </c>
      <c r="AS33">
        <v>9.42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2408.1699999999996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68.42</v>
      </c>
      <c r="H34">
        <v>0</v>
      </c>
      <c r="I34">
        <v>0</v>
      </c>
      <c r="J34">
        <v>88.77</v>
      </c>
      <c r="K34">
        <v>341.57</v>
      </c>
      <c r="L34">
        <v>474.31</v>
      </c>
      <c r="M34">
        <v>46</v>
      </c>
      <c r="N34">
        <v>118.76</v>
      </c>
      <c r="O34">
        <v>124.32</v>
      </c>
      <c r="P34">
        <v>130.5</v>
      </c>
      <c r="Q34">
        <v>20.56</v>
      </c>
      <c r="R34">
        <v>42.4</v>
      </c>
      <c r="S34">
        <v>0</v>
      </c>
      <c r="T34">
        <v>0</v>
      </c>
      <c r="U34">
        <v>343.12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22.66</v>
      </c>
      <c r="AC34">
        <v>19.36</v>
      </c>
      <c r="AD34">
        <v>27.48</v>
      </c>
      <c r="AE34">
        <v>49.43</v>
      </c>
      <c r="AF34">
        <v>8.8699999999999992</v>
      </c>
      <c r="AG34">
        <v>40.47</v>
      </c>
      <c r="AH34">
        <v>85.23</v>
      </c>
      <c r="AI34">
        <v>3.56</v>
      </c>
      <c r="AJ34">
        <v>0</v>
      </c>
      <c r="AK34">
        <v>51.39</v>
      </c>
      <c r="AL34">
        <v>51.13</v>
      </c>
      <c r="AM34">
        <v>0</v>
      </c>
      <c r="AN34">
        <v>0</v>
      </c>
      <c r="AO34">
        <v>9.1999999999999993</v>
      </c>
      <c r="AP34">
        <v>11.53</v>
      </c>
      <c r="AQ34">
        <v>0</v>
      </c>
      <c r="AR34">
        <v>11.04</v>
      </c>
      <c r="AS34">
        <v>9.42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2412.9099999999994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68.42</v>
      </c>
      <c r="H35">
        <v>0</v>
      </c>
      <c r="I35">
        <v>0</v>
      </c>
      <c r="J35">
        <v>88.77</v>
      </c>
      <c r="K35">
        <v>341.57</v>
      </c>
      <c r="L35">
        <v>424.31</v>
      </c>
      <c r="M35">
        <v>46</v>
      </c>
      <c r="N35">
        <v>118.76</v>
      </c>
      <c r="O35">
        <v>124.32</v>
      </c>
      <c r="P35">
        <v>135</v>
      </c>
      <c r="Q35">
        <v>20.56</v>
      </c>
      <c r="R35">
        <v>42.4</v>
      </c>
      <c r="S35">
        <v>0</v>
      </c>
      <c r="T35">
        <v>0</v>
      </c>
      <c r="U35">
        <v>343.12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22.66</v>
      </c>
      <c r="AC35">
        <v>9.68</v>
      </c>
      <c r="AD35">
        <v>27.48</v>
      </c>
      <c r="AE35">
        <v>49.43</v>
      </c>
      <c r="AF35">
        <v>8.8699999999999992</v>
      </c>
      <c r="AG35">
        <v>40.47</v>
      </c>
      <c r="AH35">
        <v>85.23</v>
      </c>
      <c r="AI35">
        <v>3.56</v>
      </c>
      <c r="AJ35">
        <v>0</v>
      </c>
      <c r="AK35">
        <v>51.39</v>
      </c>
      <c r="AL35">
        <v>51.13</v>
      </c>
      <c r="AM35">
        <v>0</v>
      </c>
      <c r="AN35">
        <v>0</v>
      </c>
      <c r="AO35">
        <v>9.3800000000000008</v>
      </c>
      <c r="AP35">
        <v>11.53</v>
      </c>
      <c r="AQ35">
        <v>0</v>
      </c>
      <c r="AR35">
        <v>11.04</v>
      </c>
      <c r="AS35">
        <v>9.42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2357.91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68.42</v>
      </c>
      <c r="H36">
        <v>0</v>
      </c>
      <c r="I36">
        <v>0</v>
      </c>
      <c r="J36">
        <v>88.77</v>
      </c>
      <c r="K36">
        <v>341.57</v>
      </c>
      <c r="L36">
        <v>424.31</v>
      </c>
      <c r="M36">
        <v>46</v>
      </c>
      <c r="N36">
        <v>118.76</v>
      </c>
      <c r="O36">
        <v>124.32</v>
      </c>
      <c r="P36">
        <v>138</v>
      </c>
      <c r="Q36">
        <v>20.56</v>
      </c>
      <c r="R36">
        <v>42.4</v>
      </c>
      <c r="S36">
        <v>0</v>
      </c>
      <c r="T36">
        <v>0</v>
      </c>
      <c r="U36">
        <v>343.12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11.33</v>
      </c>
      <c r="AC36">
        <v>9.68</v>
      </c>
      <c r="AD36">
        <v>27.48</v>
      </c>
      <c r="AE36">
        <v>49.43</v>
      </c>
      <c r="AF36">
        <v>8.8699999999999992</v>
      </c>
      <c r="AG36">
        <v>40.47</v>
      </c>
      <c r="AH36">
        <v>70.17</v>
      </c>
      <c r="AI36">
        <v>3.56</v>
      </c>
      <c r="AJ36">
        <v>0</v>
      </c>
      <c r="AK36">
        <v>51.39</v>
      </c>
      <c r="AL36">
        <v>51.13</v>
      </c>
      <c r="AM36">
        <v>0</v>
      </c>
      <c r="AN36">
        <v>0</v>
      </c>
      <c r="AO36">
        <v>9.5</v>
      </c>
      <c r="AP36">
        <v>11.53</v>
      </c>
      <c r="AQ36">
        <v>0</v>
      </c>
      <c r="AR36">
        <v>11.04</v>
      </c>
      <c r="AS36">
        <v>9.42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2334.64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68.42</v>
      </c>
      <c r="H37">
        <v>0</v>
      </c>
      <c r="I37">
        <v>0</v>
      </c>
      <c r="J37">
        <v>88.77</v>
      </c>
      <c r="K37">
        <v>341.57</v>
      </c>
      <c r="L37">
        <v>424.31</v>
      </c>
      <c r="M37">
        <v>46</v>
      </c>
      <c r="N37">
        <v>118.76</v>
      </c>
      <c r="O37">
        <v>124.32</v>
      </c>
      <c r="P37">
        <v>138</v>
      </c>
      <c r="Q37">
        <v>20.56</v>
      </c>
      <c r="R37">
        <v>42.4</v>
      </c>
      <c r="S37">
        <v>0</v>
      </c>
      <c r="T37">
        <v>0</v>
      </c>
      <c r="U37">
        <v>343.12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11.33</v>
      </c>
      <c r="AC37">
        <v>9.68</v>
      </c>
      <c r="AD37">
        <v>27.48</v>
      </c>
      <c r="AE37">
        <v>49.43</v>
      </c>
      <c r="AF37">
        <v>8.8699999999999992</v>
      </c>
      <c r="AG37">
        <v>40.47</v>
      </c>
      <c r="AH37">
        <v>70.17</v>
      </c>
      <c r="AI37">
        <v>14</v>
      </c>
      <c r="AJ37">
        <v>0</v>
      </c>
      <c r="AK37">
        <v>51.39</v>
      </c>
      <c r="AL37">
        <v>51.13</v>
      </c>
      <c r="AM37">
        <v>0</v>
      </c>
      <c r="AN37">
        <v>0</v>
      </c>
      <c r="AO37">
        <v>9.6999999999999993</v>
      </c>
      <c r="AP37">
        <v>11.53</v>
      </c>
      <c r="AQ37">
        <v>0</v>
      </c>
      <c r="AR37">
        <v>13.25</v>
      </c>
      <c r="AS37">
        <v>9.42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2347.4899999999998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68.42</v>
      </c>
      <c r="H38">
        <v>0</v>
      </c>
      <c r="I38">
        <v>0</v>
      </c>
      <c r="J38">
        <v>88.77</v>
      </c>
      <c r="K38">
        <v>341.57</v>
      </c>
      <c r="L38">
        <v>424.31</v>
      </c>
      <c r="M38">
        <v>46</v>
      </c>
      <c r="N38">
        <v>118.76</v>
      </c>
      <c r="O38">
        <v>124.32</v>
      </c>
      <c r="P38">
        <v>138</v>
      </c>
      <c r="Q38">
        <v>20.56</v>
      </c>
      <c r="R38">
        <v>42.4</v>
      </c>
      <c r="S38">
        <v>0</v>
      </c>
      <c r="T38">
        <v>0</v>
      </c>
      <c r="U38">
        <v>343.12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11.33</v>
      </c>
      <c r="AC38">
        <v>9.68</v>
      </c>
      <c r="AD38">
        <v>27.48</v>
      </c>
      <c r="AE38">
        <v>49.43</v>
      </c>
      <c r="AF38">
        <v>8.8699999999999992</v>
      </c>
      <c r="AG38">
        <v>40.47</v>
      </c>
      <c r="AH38">
        <v>70.17</v>
      </c>
      <c r="AI38">
        <v>14</v>
      </c>
      <c r="AJ38">
        <v>0</v>
      </c>
      <c r="AK38">
        <v>51.39</v>
      </c>
      <c r="AL38">
        <v>51.13</v>
      </c>
      <c r="AM38">
        <v>0</v>
      </c>
      <c r="AN38">
        <v>0</v>
      </c>
      <c r="AO38">
        <v>9.7899999999999991</v>
      </c>
      <c r="AP38">
        <v>11.53</v>
      </c>
      <c r="AQ38">
        <v>0</v>
      </c>
      <c r="AR38">
        <v>50.79</v>
      </c>
      <c r="AS38">
        <v>9.42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2385.12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68.42</v>
      </c>
      <c r="H39">
        <v>0</v>
      </c>
      <c r="I39">
        <v>0</v>
      </c>
      <c r="J39">
        <v>88.77</v>
      </c>
      <c r="K39">
        <v>341.57</v>
      </c>
      <c r="L39">
        <v>424.31</v>
      </c>
      <c r="M39">
        <v>46</v>
      </c>
      <c r="N39">
        <v>118.76</v>
      </c>
      <c r="O39">
        <v>124.32</v>
      </c>
      <c r="P39">
        <v>138</v>
      </c>
      <c r="Q39">
        <v>20.56</v>
      </c>
      <c r="R39">
        <v>42.4</v>
      </c>
      <c r="S39">
        <v>0</v>
      </c>
      <c r="T39">
        <v>0</v>
      </c>
      <c r="U39">
        <v>343.12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11.33</v>
      </c>
      <c r="AC39">
        <v>9.68</v>
      </c>
      <c r="AD39">
        <v>27.48</v>
      </c>
      <c r="AE39">
        <v>49.43</v>
      </c>
      <c r="AF39">
        <v>8.8699999999999992</v>
      </c>
      <c r="AG39">
        <v>40.47</v>
      </c>
      <c r="AH39">
        <v>70.17</v>
      </c>
      <c r="AI39">
        <v>14</v>
      </c>
      <c r="AJ39">
        <v>0</v>
      </c>
      <c r="AK39">
        <v>51.39</v>
      </c>
      <c r="AL39">
        <v>51.13</v>
      </c>
      <c r="AM39">
        <v>0</v>
      </c>
      <c r="AN39">
        <v>0</v>
      </c>
      <c r="AO39">
        <v>9.9700000000000006</v>
      </c>
      <c r="AP39">
        <v>11.53</v>
      </c>
      <c r="AQ39">
        <v>0</v>
      </c>
      <c r="AR39">
        <v>50.79</v>
      </c>
      <c r="AS39">
        <v>9.82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2385.6999999999998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68.42</v>
      </c>
      <c r="H40">
        <v>0</v>
      </c>
      <c r="I40">
        <v>0</v>
      </c>
      <c r="J40">
        <v>88.77</v>
      </c>
      <c r="K40">
        <v>341.57</v>
      </c>
      <c r="L40">
        <v>424.31</v>
      </c>
      <c r="M40">
        <v>46</v>
      </c>
      <c r="N40">
        <v>118.76</v>
      </c>
      <c r="O40">
        <v>124.32</v>
      </c>
      <c r="P40">
        <v>138</v>
      </c>
      <c r="Q40">
        <v>20.56</v>
      </c>
      <c r="R40">
        <v>42.4</v>
      </c>
      <c r="S40">
        <v>0</v>
      </c>
      <c r="T40">
        <v>0</v>
      </c>
      <c r="U40">
        <v>343.12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11.33</v>
      </c>
      <c r="AC40">
        <v>9.68</v>
      </c>
      <c r="AD40">
        <v>27.48</v>
      </c>
      <c r="AE40">
        <v>49.43</v>
      </c>
      <c r="AF40">
        <v>8.8699999999999992</v>
      </c>
      <c r="AG40">
        <v>40.47</v>
      </c>
      <c r="AH40">
        <v>70.17</v>
      </c>
      <c r="AI40">
        <v>14</v>
      </c>
      <c r="AJ40">
        <v>0</v>
      </c>
      <c r="AK40">
        <v>51.39</v>
      </c>
      <c r="AL40">
        <v>51.13</v>
      </c>
      <c r="AM40">
        <v>0</v>
      </c>
      <c r="AN40">
        <v>0</v>
      </c>
      <c r="AO40">
        <v>10.14</v>
      </c>
      <c r="AP40">
        <v>11.53</v>
      </c>
      <c r="AQ40">
        <v>0</v>
      </c>
      <c r="AR40">
        <v>13.25</v>
      </c>
      <c r="AS40">
        <v>9.82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2348.33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68.42</v>
      </c>
      <c r="H41">
        <v>0</v>
      </c>
      <c r="I41">
        <v>0</v>
      </c>
      <c r="J41">
        <v>88.77</v>
      </c>
      <c r="K41">
        <v>341.57</v>
      </c>
      <c r="L41">
        <v>424.31</v>
      </c>
      <c r="M41">
        <v>46</v>
      </c>
      <c r="N41">
        <v>118.76</v>
      </c>
      <c r="O41">
        <v>124.32</v>
      </c>
      <c r="P41">
        <v>138</v>
      </c>
      <c r="Q41">
        <v>20.56</v>
      </c>
      <c r="R41">
        <v>42.4</v>
      </c>
      <c r="S41">
        <v>0</v>
      </c>
      <c r="T41">
        <v>0</v>
      </c>
      <c r="U41">
        <v>343.12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11.33</v>
      </c>
      <c r="AC41">
        <v>9.68</v>
      </c>
      <c r="AD41">
        <v>18.23</v>
      </c>
      <c r="AE41">
        <v>49.43</v>
      </c>
      <c r="AF41">
        <v>8.8699999999999992</v>
      </c>
      <c r="AG41">
        <v>40.47</v>
      </c>
      <c r="AH41">
        <v>70.17</v>
      </c>
      <c r="AI41">
        <v>0</v>
      </c>
      <c r="AJ41">
        <v>0</v>
      </c>
      <c r="AK41">
        <v>51.39</v>
      </c>
      <c r="AL41">
        <v>51.13</v>
      </c>
      <c r="AM41">
        <v>0</v>
      </c>
      <c r="AN41">
        <v>0</v>
      </c>
      <c r="AO41">
        <v>9.58</v>
      </c>
      <c r="AP41">
        <v>11.53</v>
      </c>
      <c r="AQ41">
        <v>0</v>
      </c>
      <c r="AR41">
        <v>11.04</v>
      </c>
      <c r="AS41">
        <v>9.82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2322.31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68.42</v>
      </c>
      <c r="H42">
        <v>0</v>
      </c>
      <c r="I42">
        <v>0</v>
      </c>
      <c r="J42">
        <v>88.77</v>
      </c>
      <c r="K42">
        <v>341.57</v>
      </c>
      <c r="L42">
        <v>424.31</v>
      </c>
      <c r="M42">
        <v>46</v>
      </c>
      <c r="N42">
        <v>118.76</v>
      </c>
      <c r="O42">
        <v>124.32</v>
      </c>
      <c r="P42">
        <v>138</v>
      </c>
      <c r="Q42">
        <v>20.56</v>
      </c>
      <c r="R42">
        <v>42.4</v>
      </c>
      <c r="S42">
        <v>0</v>
      </c>
      <c r="T42">
        <v>0</v>
      </c>
      <c r="U42">
        <v>343.12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11.33</v>
      </c>
      <c r="AC42">
        <v>9.68</v>
      </c>
      <c r="AD42">
        <v>18.23</v>
      </c>
      <c r="AE42">
        <v>49.43</v>
      </c>
      <c r="AF42">
        <v>8.8699999999999992</v>
      </c>
      <c r="AG42">
        <v>40.47</v>
      </c>
      <c r="AH42">
        <v>70.17</v>
      </c>
      <c r="AI42">
        <v>0</v>
      </c>
      <c r="AJ42">
        <v>0</v>
      </c>
      <c r="AK42">
        <v>51.39</v>
      </c>
      <c r="AL42">
        <v>51.13</v>
      </c>
      <c r="AM42">
        <v>0</v>
      </c>
      <c r="AN42">
        <v>0</v>
      </c>
      <c r="AO42">
        <v>9.58</v>
      </c>
      <c r="AP42">
        <v>11.53</v>
      </c>
      <c r="AQ42">
        <v>0</v>
      </c>
      <c r="AR42">
        <v>11.04</v>
      </c>
      <c r="AS42">
        <v>9.82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2322.31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67.33</v>
      </c>
      <c r="H43">
        <v>0</v>
      </c>
      <c r="I43">
        <v>0</v>
      </c>
      <c r="J43">
        <v>88.77</v>
      </c>
      <c r="K43">
        <v>341.57</v>
      </c>
      <c r="L43">
        <v>424.31</v>
      </c>
      <c r="M43">
        <v>46</v>
      </c>
      <c r="N43">
        <v>118.76</v>
      </c>
      <c r="O43">
        <v>124.32</v>
      </c>
      <c r="P43">
        <v>138</v>
      </c>
      <c r="Q43">
        <v>20.56</v>
      </c>
      <c r="R43">
        <v>42.4</v>
      </c>
      <c r="S43">
        <v>0</v>
      </c>
      <c r="T43">
        <v>0</v>
      </c>
      <c r="U43">
        <v>343.12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11.33</v>
      </c>
      <c r="AC43">
        <v>9.68</v>
      </c>
      <c r="AD43">
        <v>18.23</v>
      </c>
      <c r="AE43">
        <v>49.43</v>
      </c>
      <c r="AF43">
        <v>8.8699999999999992</v>
      </c>
      <c r="AG43">
        <v>40.47</v>
      </c>
      <c r="AH43">
        <v>70.17</v>
      </c>
      <c r="AI43">
        <v>0</v>
      </c>
      <c r="AJ43">
        <v>0</v>
      </c>
      <c r="AK43">
        <v>51.39</v>
      </c>
      <c r="AL43">
        <v>51.13</v>
      </c>
      <c r="AM43">
        <v>0</v>
      </c>
      <c r="AN43">
        <v>0</v>
      </c>
      <c r="AO43">
        <v>9.58</v>
      </c>
      <c r="AP43">
        <v>11.53</v>
      </c>
      <c r="AQ43">
        <v>0</v>
      </c>
      <c r="AR43">
        <v>11.04</v>
      </c>
      <c r="AS43">
        <v>10.76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2321.9500000000003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67.33</v>
      </c>
      <c r="H44">
        <v>0</v>
      </c>
      <c r="I44">
        <v>0</v>
      </c>
      <c r="J44">
        <v>88.77</v>
      </c>
      <c r="K44">
        <v>341.57</v>
      </c>
      <c r="L44">
        <v>424.31</v>
      </c>
      <c r="M44">
        <v>46</v>
      </c>
      <c r="N44">
        <v>118.76</v>
      </c>
      <c r="O44">
        <v>124.32</v>
      </c>
      <c r="P44">
        <v>138</v>
      </c>
      <c r="Q44">
        <v>20.56</v>
      </c>
      <c r="R44">
        <v>42.4</v>
      </c>
      <c r="S44">
        <v>0</v>
      </c>
      <c r="T44">
        <v>0</v>
      </c>
      <c r="U44">
        <v>343.12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11.33</v>
      </c>
      <c r="AC44">
        <v>9.68</v>
      </c>
      <c r="AD44">
        <v>18.23</v>
      </c>
      <c r="AE44">
        <v>49.43</v>
      </c>
      <c r="AF44">
        <v>8.8699999999999992</v>
      </c>
      <c r="AG44">
        <v>40.47</v>
      </c>
      <c r="AH44">
        <v>70.17</v>
      </c>
      <c r="AI44">
        <v>0</v>
      </c>
      <c r="AJ44">
        <v>0</v>
      </c>
      <c r="AK44">
        <v>51.39</v>
      </c>
      <c r="AL44">
        <v>51.13</v>
      </c>
      <c r="AM44">
        <v>0</v>
      </c>
      <c r="AN44">
        <v>0</v>
      </c>
      <c r="AO44">
        <v>9.58</v>
      </c>
      <c r="AP44">
        <v>11.53</v>
      </c>
      <c r="AQ44">
        <v>0</v>
      </c>
      <c r="AR44">
        <v>11.04</v>
      </c>
      <c r="AS44">
        <v>9.82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2321.0100000000002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67.33</v>
      </c>
      <c r="H45">
        <v>0</v>
      </c>
      <c r="I45">
        <v>0</v>
      </c>
      <c r="J45">
        <v>88.77</v>
      </c>
      <c r="K45">
        <v>341.57</v>
      </c>
      <c r="L45">
        <v>424.31</v>
      </c>
      <c r="M45">
        <v>46</v>
      </c>
      <c r="N45">
        <v>118.76</v>
      </c>
      <c r="O45">
        <v>124.32</v>
      </c>
      <c r="P45">
        <v>138</v>
      </c>
      <c r="Q45">
        <v>20.56</v>
      </c>
      <c r="R45">
        <v>42.4</v>
      </c>
      <c r="S45">
        <v>0</v>
      </c>
      <c r="T45">
        <v>0</v>
      </c>
      <c r="U45">
        <v>343.12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11.33</v>
      </c>
      <c r="AC45">
        <v>9.68</v>
      </c>
      <c r="AD45">
        <v>18.23</v>
      </c>
      <c r="AE45">
        <v>49.43</v>
      </c>
      <c r="AF45">
        <v>8.8699999999999992</v>
      </c>
      <c r="AG45">
        <v>40.47</v>
      </c>
      <c r="AH45">
        <v>70.17</v>
      </c>
      <c r="AI45">
        <v>0</v>
      </c>
      <c r="AJ45">
        <v>0</v>
      </c>
      <c r="AK45">
        <v>51.39</v>
      </c>
      <c r="AL45">
        <v>39.51</v>
      </c>
      <c r="AM45">
        <v>0</v>
      </c>
      <c r="AN45">
        <v>0</v>
      </c>
      <c r="AO45">
        <v>9</v>
      </c>
      <c r="AP45">
        <v>11.53</v>
      </c>
      <c r="AQ45">
        <v>0</v>
      </c>
      <c r="AR45">
        <v>11.04</v>
      </c>
      <c r="AS45">
        <v>9.82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2308.8100000000004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67.33</v>
      </c>
      <c r="H46">
        <v>0</v>
      </c>
      <c r="I46">
        <v>0</v>
      </c>
      <c r="J46">
        <v>88.77</v>
      </c>
      <c r="K46">
        <v>341.57</v>
      </c>
      <c r="L46">
        <v>424.31</v>
      </c>
      <c r="M46">
        <v>46</v>
      </c>
      <c r="N46">
        <v>118.76</v>
      </c>
      <c r="O46">
        <v>124.32</v>
      </c>
      <c r="P46">
        <v>138</v>
      </c>
      <c r="Q46">
        <v>20.56</v>
      </c>
      <c r="R46">
        <v>42.4</v>
      </c>
      <c r="S46">
        <v>0</v>
      </c>
      <c r="T46">
        <v>0</v>
      </c>
      <c r="U46">
        <v>343.12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11.33</v>
      </c>
      <c r="AC46">
        <v>9.68</v>
      </c>
      <c r="AD46">
        <v>18.23</v>
      </c>
      <c r="AE46">
        <v>49.43</v>
      </c>
      <c r="AF46">
        <v>8.8699999999999992</v>
      </c>
      <c r="AG46">
        <v>40.47</v>
      </c>
      <c r="AH46">
        <v>70.17</v>
      </c>
      <c r="AI46">
        <v>0</v>
      </c>
      <c r="AJ46">
        <v>0</v>
      </c>
      <c r="AK46">
        <v>51.39</v>
      </c>
      <c r="AL46">
        <v>39.51</v>
      </c>
      <c r="AM46">
        <v>0</v>
      </c>
      <c r="AN46">
        <v>0</v>
      </c>
      <c r="AO46">
        <v>9</v>
      </c>
      <c r="AP46">
        <v>11.53</v>
      </c>
      <c r="AQ46">
        <v>0</v>
      </c>
      <c r="AR46">
        <v>11.04</v>
      </c>
      <c r="AS46">
        <v>9.82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2308.8100000000004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67.33</v>
      </c>
      <c r="H47">
        <v>0</v>
      </c>
      <c r="I47">
        <v>0</v>
      </c>
      <c r="J47">
        <v>88.77</v>
      </c>
      <c r="K47">
        <v>341.57</v>
      </c>
      <c r="L47">
        <v>424.31</v>
      </c>
      <c r="M47">
        <v>46</v>
      </c>
      <c r="N47">
        <v>118.76</v>
      </c>
      <c r="O47">
        <v>124.32</v>
      </c>
      <c r="P47">
        <v>138</v>
      </c>
      <c r="Q47">
        <v>20.56</v>
      </c>
      <c r="R47">
        <v>42.4</v>
      </c>
      <c r="S47">
        <v>0</v>
      </c>
      <c r="T47">
        <v>0</v>
      </c>
      <c r="U47">
        <v>343.12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11.33</v>
      </c>
      <c r="AC47">
        <v>9.68</v>
      </c>
      <c r="AD47">
        <v>18.23</v>
      </c>
      <c r="AE47">
        <v>49.43</v>
      </c>
      <c r="AF47">
        <v>8.8699999999999992</v>
      </c>
      <c r="AG47">
        <v>40.47</v>
      </c>
      <c r="AH47">
        <v>70.17</v>
      </c>
      <c r="AI47">
        <v>0</v>
      </c>
      <c r="AJ47">
        <v>0</v>
      </c>
      <c r="AK47">
        <v>51.39</v>
      </c>
      <c r="AL47">
        <v>39.51</v>
      </c>
      <c r="AM47">
        <v>0</v>
      </c>
      <c r="AN47">
        <v>0</v>
      </c>
      <c r="AO47">
        <v>9</v>
      </c>
      <c r="AP47">
        <v>11.53</v>
      </c>
      <c r="AQ47">
        <v>0</v>
      </c>
      <c r="AR47">
        <v>11.04</v>
      </c>
      <c r="AS47">
        <v>9.82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2308.8100000000004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67.33</v>
      </c>
      <c r="H48">
        <v>0</v>
      </c>
      <c r="I48">
        <v>0</v>
      </c>
      <c r="J48">
        <v>88.77</v>
      </c>
      <c r="K48">
        <v>341.57</v>
      </c>
      <c r="L48">
        <v>424.31</v>
      </c>
      <c r="M48">
        <v>46</v>
      </c>
      <c r="N48">
        <v>118.76</v>
      </c>
      <c r="O48">
        <v>124.32</v>
      </c>
      <c r="P48">
        <v>138</v>
      </c>
      <c r="Q48">
        <v>20.56</v>
      </c>
      <c r="R48">
        <v>42.4</v>
      </c>
      <c r="S48">
        <v>0</v>
      </c>
      <c r="T48">
        <v>0</v>
      </c>
      <c r="U48">
        <v>343.12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11.33</v>
      </c>
      <c r="AC48">
        <v>9.68</v>
      </c>
      <c r="AD48">
        <v>18.23</v>
      </c>
      <c r="AE48">
        <v>49.43</v>
      </c>
      <c r="AF48">
        <v>8.8699999999999992</v>
      </c>
      <c r="AG48">
        <v>40.47</v>
      </c>
      <c r="AH48">
        <v>70.17</v>
      </c>
      <c r="AI48">
        <v>0</v>
      </c>
      <c r="AJ48">
        <v>0</v>
      </c>
      <c r="AK48">
        <v>51.39</v>
      </c>
      <c r="AL48">
        <v>39.51</v>
      </c>
      <c r="AM48">
        <v>0</v>
      </c>
      <c r="AN48">
        <v>0</v>
      </c>
      <c r="AO48">
        <v>9</v>
      </c>
      <c r="AP48">
        <v>11.53</v>
      </c>
      <c r="AQ48">
        <v>0</v>
      </c>
      <c r="AR48">
        <v>11.04</v>
      </c>
      <c r="AS48">
        <v>9.82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2308.8100000000004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67.33</v>
      </c>
      <c r="H49">
        <v>0</v>
      </c>
      <c r="I49">
        <v>0</v>
      </c>
      <c r="J49">
        <v>88.77</v>
      </c>
      <c r="K49">
        <v>341.57</v>
      </c>
      <c r="L49">
        <v>424.31</v>
      </c>
      <c r="M49">
        <v>46</v>
      </c>
      <c r="N49">
        <v>118.76</v>
      </c>
      <c r="O49">
        <v>124.32</v>
      </c>
      <c r="P49">
        <v>138</v>
      </c>
      <c r="Q49">
        <v>20.56</v>
      </c>
      <c r="R49">
        <v>42.4</v>
      </c>
      <c r="S49">
        <v>0</v>
      </c>
      <c r="T49">
        <v>0</v>
      </c>
      <c r="U49">
        <v>343.12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11.33</v>
      </c>
      <c r="AC49">
        <v>9.68</v>
      </c>
      <c r="AD49">
        <v>18.23</v>
      </c>
      <c r="AE49">
        <v>49.43</v>
      </c>
      <c r="AF49">
        <v>8.8699999999999992</v>
      </c>
      <c r="AG49">
        <v>40.47</v>
      </c>
      <c r="AH49">
        <v>70.17</v>
      </c>
      <c r="AI49">
        <v>0</v>
      </c>
      <c r="AJ49">
        <v>0</v>
      </c>
      <c r="AK49">
        <v>51.39</v>
      </c>
      <c r="AL49">
        <v>39.51</v>
      </c>
      <c r="AM49">
        <v>0</v>
      </c>
      <c r="AN49">
        <v>0</v>
      </c>
      <c r="AO49">
        <v>9</v>
      </c>
      <c r="AP49">
        <v>11.53</v>
      </c>
      <c r="AQ49">
        <v>0</v>
      </c>
      <c r="AR49">
        <v>16.559999999999999</v>
      </c>
      <c r="AS49">
        <v>9.82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2314.3300000000004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67.33</v>
      </c>
      <c r="H50">
        <v>0</v>
      </c>
      <c r="I50">
        <v>0</v>
      </c>
      <c r="J50">
        <v>88.77</v>
      </c>
      <c r="K50">
        <v>341.57</v>
      </c>
      <c r="L50">
        <v>424.31</v>
      </c>
      <c r="M50">
        <v>46</v>
      </c>
      <c r="N50">
        <v>118.76</v>
      </c>
      <c r="O50">
        <v>124.32</v>
      </c>
      <c r="P50">
        <v>138</v>
      </c>
      <c r="Q50">
        <v>20.56</v>
      </c>
      <c r="R50">
        <v>42.4</v>
      </c>
      <c r="S50">
        <v>0</v>
      </c>
      <c r="T50">
        <v>0</v>
      </c>
      <c r="U50">
        <v>343.12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11.33</v>
      </c>
      <c r="AC50">
        <v>9.68</v>
      </c>
      <c r="AD50">
        <v>18.23</v>
      </c>
      <c r="AE50">
        <v>49.43</v>
      </c>
      <c r="AF50">
        <v>8.8699999999999992</v>
      </c>
      <c r="AG50">
        <v>40.47</v>
      </c>
      <c r="AH50">
        <v>70.17</v>
      </c>
      <c r="AI50">
        <v>0</v>
      </c>
      <c r="AJ50">
        <v>0</v>
      </c>
      <c r="AK50">
        <v>51.39</v>
      </c>
      <c r="AL50">
        <v>39.51</v>
      </c>
      <c r="AM50">
        <v>0</v>
      </c>
      <c r="AN50">
        <v>0</v>
      </c>
      <c r="AO50">
        <v>9</v>
      </c>
      <c r="AP50">
        <v>11.53</v>
      </c>
      <c r="AQ50">
        <v>0</v>
      </c>
      <c r="AR50">
        <v>16.559999999999999</v>
      </c>
      <c r="AS50">
        <v>9.82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2307.8100000000004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67.33</v>
      </c>
      <c r="H51">
        <v>0</v>
      </c>
      <c r="I51">
        <v>0</v>
      </c>
      <c r="J51">
        <v>87.68</v>
      </c>
      <c r="K51">
        <v>341.57</v>
      </c>
      <c r="L51">
        <v>424.31</v>
      </c>
      <c r="M51">
        <v>46</v>
      </c>
      <c r="N51">
        <v>118.76</v>
      </c>
      <c r="O51">
        <v>124.32</v>
      </c>
      <c r="P51">
        <v>138</v>
      </c>
      <c r="Q51">
        <v>20.56</v>
      </c>
      <c r="R51">
        <v>42.4</v>
      </c>
      <c r="S51">
        <v>0</v>
      </c>
      <c r="T51">
        <v>0</v>
      </c>
      <c r="U51">
        <v>343.12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11.33</v>
      </c>
      <c r="AC51">
        <v>9.68</v>
      </c>
      <c r="AD51">
        <v>18.23</v>
      </c>
      <c r="AE51">
        <v>49.43</v>
      </c>
      <c r="AF51">
        <v>8.8699999999999992</v>
      </c>
      <c r="AG51">
        <v>40.47</v>
      </c>
      <c r="AH51">
        <v>70.17</v>
      </c>
      <c r="AI51">
        <v>0</v>
      </c>
      <c r="AJ51">
        <v>0</v>
      </c>
      <c r="AK51">
        <v>51.39</v>
      </c>
      <c r="AL51">
        <v>39.51</v>
      </c>
      <c r="AM51">
        <v>0</v>
      </c>
      <c r="AN51">
        <v>0</v>
      </c>
      <c r="AO51">
        <v>9</v>
      </c>
      <c r="AP51">
        <v>11.53</v>
      </c>
      <c r="AQ51">
        <v>0</v>
      </c>
      <c r="AR51">
        <v>11.04</v>
      </c>
      <c r="AS51">
        <v>9.82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2300.8900000000003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67.33</v>
      </c>
      <c r="H52">
        <v>0</v>
      </c>
      <c r="I52">
        <v>0</v>
      </c>
      <c r="J52">
        <v>87.68</v>
      </c>
      <c r="K52">
        <v>341.57</v>
      </c>
      <c r="L52">
        <v>424.31</v>
      </c>
      <c r="M52">
        <v>46</v>
      </c>
      <c r="N52">
        <v>118.76</v>
      </c>
      <c r="O52">
        <v>124.32</v>
      </c>
      <c r="P52">
        <v>138</v>
      </c>
      <c r="Q52">
        <v>20.56</v>
      </c>
      <c r="R52">
        <v>42.4</v>
      </c>
      <c r="S52">
        <v>0</v>
      </c>
      <c r="T52">
        <v>0</v>
      </c>
      <c r="U52">
        <v>343.12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11.33</v>
      </c>
      <c r="AC52">
        <v>9.68</v>
      </c>
      <c r="AD52">
        <v>18.23</v>
      </c>
      <c r="AE52">
        <v>49.43</v>
      </c>
      <c r="AF52">
        <v>8.8699999999999992</v>
      </c>
      <c r="AG52">
        <v>40.47</v>
      </c>
      <c r="AH52">
        <v>85.23</v>
      </c>
      <c r="AI52">
        <v>0</v>
      </c>
      <c r="AJ52">
        <v>0</v>
      </c>
      <c r="AK52">
        <v>51.39</v>
      </c>
      <c r="AL52">
        <v>39.51</v>
      </c>
      <c r="AM52">
        <v>0</v>
      </c>
      <c r="AN52">
        <v>0</v>
      </c>
      <c r="AO52">
        <v>9</v>
      </c>
      <c r="AP52">
        <v>11.53</v>
      </c>
      <c r="AQ52">
        <v>0</v>
      </c>
      <c r="AR52">
        <v>11.04</v>
      </c>
      <c r="AS52">
        <v>9.82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2315.9500000000003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67.33</v>
      </c>
      <c r="H53">
        <v>0</v>
      </c>
      <c r="I53">
        <v>0</v>
      </c>
      <c r="J53">
        <v>87.68</v>
      </c>
      <c r="K53">
        <v>341.57</v>
      </c>
      <c r="L53">
        <v>424.31</v>
      </c>
      <c r="M53">
        <v>46</v>
      </c>
      <c r="N53">
        <v>118.76</v>
      </c>
      <c r="O53">
        <v>124.32</v>
      </c>
      <c r="P53">
        <v>138</v>
      </c>
      <c r="Q53">
        <v>20.56</v>
      </c>
      <c r="R53">
        <v>42.4</v>
      </c>
      <c r="S53">
        <v>0</v>
      </c>
      <c r="T53">
        <v>0</v>
      </c>
      <c r="U53">
        <v>343.12</v>
      </c>
      <c r="V53">
        <v>20.8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11.33</v>
      </c>
      <c r="AC53">
        <v>9.68</v>
      </c>
      <c r="AD53">
        <v>18.23</v>
      </c>
      <c r="AE53">
        <v>49.43</v>
      </c>
      <c r="AF53">
        <v>8.8699999999999992</v>
      </c>
      <c r="AG53">
        <v>40.47</v>
      </c>
      <c r="AH53">
        <v>85.23</v>
      </c>
      <c r="AI53">
        <v>0</v>
      </c>
      <c r="AJ53">
        <v>0</v>
      </c>
      <c r="AK53">
        <v>51.39</v>
      </c>
      <c r="AL53">
        <v>39.51</v>
      </c>
      <c r="AM53">
        <v>0</v>
      </c>
      <c r="AN53">
        <v>0</v>
      </c>
      <c r="AO53">
        <v>9</v>
      </c>
      <c r="AP53">
        <v>11.53</v>
      </c>
      <c r="AQ53">
        <v>0</v>
      </c>
      <c r="AR53">
        <v>11.04</v>
      </c>
      <c r="AS53">
        <v>10.09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2316.2200000000003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67.33</v>
      </c>
      <c r="H54">
        <v>0</v>
      </c>
      <c r="I54">
        <v>0</v>
      </c>
      <c r="J54">
        <v>87.68</v>
      </c>
      <c r="K54">
        <v>341.57</v>
      </c>
      <c r="L54">
        <v>424.31</v>
      </c>
      <c r="M54">
        <v>46</v>
      </c>
      <c r="N54">
        <v>118.76</v>
      </c>
      <c r="O54">
        <v>124.32</v>
      </c>
      <c r="P54">
        <v>138</v>
      </c>
      <c r="Q54">
        <v>20.56</v>
      </c>
      <c r="R54">
        <v>42.4</v>
      </c>
      <c r="S54">
        <v>0</v>
      </c>
      <c r="T54">
        <v>0</v>
      </c>
      <c r="U54">
        <v>343.12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11.33</v>
      </c>
      <c r="AC54">
        <v>9.68</v>
      </c>
      <c r="AD54">
        <v>18.23</v>
      </c>
      <c r="AE54">
        <v>49.43</v>
      </c>
      <c r="AF54">
        <v>8.8699999999999992</v>
      </c>
      <c r="AG54">
        <v>40.47</v>
      </c>
      <c r="AH54">
        <v>85.23</v>
      </c>
      <c r="AI54">
        <v>0</v>
      </c>
      <c r="AJ54">
        <v>0</v>
      </c>
      <c r="AK54">
        <v>51.39</v>
      </c>
      <c r="AL54">
        <v>39.51</v>
      </c>
      <c r="AM54">
        <v>0</v>
      </c>
      <c r="AN54">
        <v>0</v>
      </c>
      <c r="AO54">
        <v>9</v>
      </c>
      <c r="AP54">
        <v>11.53</v>
      </c>
      <c r="AQ54">
        <v>0</v>
      </c>
      <c r="AR54">
        <v>11.04</v>
      </c>
      <c r="AS54">
        <v>10.09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2316.2200000000003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67.33</v>
      </c>
      <c r="H55">
        <v>0</v>
      </c>
      <c r="I55">
        <v>0</v>
      </c>
      <c r="J55">
        <v>87.68</v>
      </c>
      <c r="K55">
        <v>341.57</v>
      </c>
      <c r="L55">
        <v>424.31</v>
      </c>
      <c r="M55">
        <v>46</v>
      </c>
      <c r="N55">
        <v>118.76</v>
      </c>
      <c r="O55">
        <v>124.32</v>
      </c>
      <c r="P55">
        <v>138</v>
      </c>
      <c r="Q55">
        <v>20.56</v>
      </c>
      <c r="R55">
        <v>42.4</v>
      </c>
      <c r="S55">
        <v>0</v>
      </c>
      <c r="T55">
        <v>0</v>
      </c>
      <c r="U55">
        <v>343.12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11.33</v>
      </c>
      <c r="AC55">
        <v>9.68</v>
      </c>
      <c r="AD55">
        <v>18.23</v>
      </c>
      <c r="AE55">
        <v>49.43</v>
      </c>
      <c r="AF55">
        <v>8.8699999999999992</v>
      </c>
      <c r="AG55">
        <v>40.47</v>
      </c>
      <c r="AH55">
        <v>85.23</v>
      </c>
      <c r="AI55">
        <v>0</v>
      </c>
      <c r="AJ55">
        <v>0</v>
      </c>
      <c r="AK55">
        <v>51.39</v>
      </c>
      <c r="AL55">
        <v>39.51</v>
      </c>
      <c r="AM55">
        <v>0</v>
      </c>
      <c r="AN55">
        <v>0</v>
      </c>
      <c r="AO55">
        <v>9</v>
      </c>
      <c r="AP55">
        <v>11.53</v>
      </c>
      <c r="AQ55">
        <v>0</v>
      </c>
      <c r="AR55">
        <v>16.559999999999999</v>
      </c>
      <c r="AS55">
        <v>10.09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2321.7400000000002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67.33</v>
      </c>
      <c r="H56">
        <v>0</v>
      </c>
      <c r="I56">
        <v>0</v>
      </c>
      <c r="J56">
        <v>87.68</v>
      </c>
      <c r="K56">
        <v>341.57</v>
      </c>
      <c r="L56">
        <v>424.31</v>
      </c>
      <c r="M56">
        <v>46</v>
      </c>
      <c r="N56">
        <v>118.76</v>
      </c>
      <c r="O56">
        <v>124.32</v>
      </c>
      <c r="P56">
        <v>138</v>
      </c>
      <c r="Q56">
        <v>20.56</v>
      </c>
      <c r="R56">
        <v>42.4</v>
      </c>
      <c r="S56">
        <v>0</v>
      </c>
      <c r="T56">
        <v>0</v>
      </c>
      <c r="U56">
        <v>343.12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11.33</v>
      </c>
      <c r="AC56">
        <v>9.68</v>
      </c>
      <c r="AD56">
        <v>18.23</v>
      </c>
      <c r="AE56">
        <v>49.43</v>
      </c>
      <c r="AF56">
        <v>8.8699999999999992</v>
      </c>
      <c r="AG56">
        <v>40.47</v>
      </c>
      <c r="AH56">
        <v>85.23</v>
      </c>
      <c r="AI56">
        <v>0</v>
      </c>
      <c r="AJ56">
        <v>0</v>
      </c>
      <c r="AK56">
        <v>51.39</v>
      </c>
      <c r="AL56">
        <v>39.51</v>
      </c>
      <c r="AM56">
        <v>0</v>
      </c>
      <c r="AN56">
        <v>0</v>
      </c>
      <c r="AO56">
        <v>9</v>
      </c>
      <c r="AP56">
        <v>11.53</v>
      </c>
      <c r="AQ56">
        <v>0</v>
      </c>
      <c r="AR56">
        <v>16.559999999999999</v>
      </c>
      <c r="AS56">
        <v>10.09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2321.7400000000002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67.33</v>
      </c>
      <c r="H57">
        <v>0</v>
      </c>
      <c r="I57">
        <v>0</v>
      </c>
      <c r="J57">
        <v>87.68</v>
      </c>
      <c r="K57">
        <v>341.57</v>
      </c>
      <c r="L57">
        <v>424.31</v>
      </c>
      <c r="M57">
        <v>46</v>
      </c>
      <c r="N57">
        <v>118.76</v>
      </c>
      <c r="O57">
        <v>124.32</v>
      </c>
      <c r="P57">
        <v>138</v>
      </c>
      <c r="Q57">
        <v>20.56</v>
      </c>
      <c r="R57">
        <v>42.4</v>
      </c>
      <c r="S57">
        <v>0</v>
      </c>
      <c r="T57">
        <v>0</v>
      </c>
      <c r="U57">
        <v>343.12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11.33</v>
      </c>
      <c r="AC57">
        <v>9.68</v>
      </c>
      <c r="AD57">
        <v>18.23</v>
      </c>
      <c r="AE57">
        <v>49.43</v>
      </c>
      <c r="AF57">
        <v>8.8699999999999992</v>
      </c>
      <c r="AG57">
        <v>40.47</v>
      </c>
      <c r="AH57">
        <v>85.23</v>
      </c>
      <c r="AI57">
        <v>0</v>
      </c>
      <c r="AJ57">
        <v>0</v>
      </c>
      <c r="AK57">
        <v>51.39</v>
      </c>
      <c r="AL57">
        <v>52.28</v>
      </c>
      <c r="AM57">
        <v>0</v>
      </c>
      <c r="AN57">
        <v>0</v>
      </c>
      <c r="AO57">
        <v>9.2899999999999991</v>
      </c>
      <c r="AP57">
        <v>11.53</v>
      </c>
      <c r="AQ57">
        <v>0</v>
      </c>
      <c r="AR57">
        <v>16.559999999999999</v>
      </c>
      <c r="AS57">
        <v>10.09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2334.8000000000002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67.33</v>
      </c>
      <c r="H58">
        <v>0</v>
      </c>
      <c r="I58">
        <v>0</v>
      </c>
      <c r="J58">
        <v>87.68</v>
      </c>
      <c r="K58">
        <v>341.57</v>
      </c>
      <c r="L58">
        <v>424.31</v>
      </c>
      <c r="M58">
        <v>46</v>
      </c>
      <c r="N58">
        <v>118.76</v>
      </c>
      <c r="O58">
        <v>124.32</v>
      </c>
      <c r="P58">
        <v>138</v>
      </c>
      <c r="Q58">
        <v>20.56</v>
      </c>
      <c r="R58">
        <v>42.4</v>
      </c>
      <c r="S58">
        <v>0</v>
      </c>
      <c r="T58">
        <v>0</v>
      </c>
      <c r="U58">
        <v>343.12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11.33</v>
      </c>
      <c r="AC58">
        <v>9.68</v>
      </c>
      <c r="AD58">
        <v>18.23</v>
      </c>
      <c r="AE58">
        <v>49.43</v>
      </c>
      <c r="AF58">
        <v>8.8699999999999992</v>
      </c>
      <c r="AG58">
        <v>40.47</v>
      </c>
      <c r="AH58">
        <v>85.23</v>
      </c>
      <c r="AI58">
        <v>0</v>
      </c>
      <c r="AJ58">
        <v>0</v>
      </c>
      <c r="AK58">
        <v>51.39</v>
      </c>
      <c r="AL58">
        <v>52.28</v>
      </c>
      <c r="AM58">
        <v>0</v>
      </c>
      <c r="AN58">
        <v>0</v>
      </c>
      <c r="AO58">
        <v>9.2899999999999991</v>
      </c>
      <c r="AP58">
        <v>11.53</v>
      </c>
      <c r="AQ58">
        <v>0</v>
      </c>
      <c r="AR58">
        <v>16.559999999999999</v>
      </c>
      <c r="AS58">
        <v>10.09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2334.8000000000002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67.33</v>
      </c>
      <c r="H59">
        <v>0</v>
      </c>
      <c r="I59">
        <v>0</v>
      </c>
      <c r="J59">
        <v>87.68</v>
      </c>
      <c r="K59">
        <v>341.57</v>
      </c>
      <c r="L59">
        <v>424.31</v>
      </c>
      <c r="M59">
        <v>46</v>
      </c>
      <c r="N59">
        <v>118.76</v>
      </c>
      <c r="O59">
        <v>124.32</v>
      </c>
      <c r="P59">
        <v>138</v>
      </c>
      <c r="Q59">
        <v>20.56</v>
      </c>
      <c r="R59">
        <v>42.4</v>
      </c>
      <c r="S59">
        <v>0</v>
      </c>
      <c r="T59">
        <v>0</v>
      </c>
      <c r="U59">
        <v>343.12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11.33</v>
      </c>
      <c r="AC59">
        <v>9.68</v>
      </c>
      <c r="AD59">
        <v>18.23</v>
      </c>
      <c r="AE59">
        <v>49.43</v>
      </c>
      <c r="AF59">
        <v>8.8699999999999992</v>
      </c>
      <c r="AG59">
        <v>40.47</v>
      </c>
      <c r="AH59">
        <v>85.23</v>
      </c>
      <c r="AI59">
        <v>0</v>
      </c>
      <c r="AJ59">
        <v>0</v>
      </c>
      <c r="AK59">
        <v>51.39</v>
      </c>
      <c r="AL59">
        <v>52.28</v>
      </c>
      <c r="AM59">
        <v>0</v>
      </c>
      <c r="AN59">
        <v>0</v>
      </c>
      <c r="AO59">
        <v>9.2899999999999991</v>
      </c>
      <c r="AP59">
        <v>11.53</v>
      </c>
      <c r="AQ59">
        <v>0</v>
      </c>
      <c r="AR59">
        <v>11.04</v>
      </c>
      <c r="AS59">
        <v>10.09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2329.2800000000002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67.33</v>
      </c>
      <c r="H60">
        <v>0</v>
      </c>
      <c r="I60">
        <v>0</v>
      </c>
      <c r="J60">
        <v>87.68</v>
      </c>
      <c r="K60">
        <v>341.57</v>
      </c>
      <c r="L60">
        <v>424.31</v>
      </c>
      <c r="M60">
        <v>46</v>
      </c>
      <c r="N60">
        <v>118.76</v>
      </c>
      <c r="O60">
        <v>124.32</v>
      </c>
      <c r="P60">
        <v>138</v>
      </c>
      <c r="Q60">
        <v>20.56</v>
      </c>
      <c r="R60">
        <v>42.4</v>
      </c>
      <c r="S60">
        <v>0</v>
      </c>
      <c r="T60">
        <v>0</v>
      </c>
      <c r="U60">
        <v>343.12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11.33</v>
      </c>
      <c r="AC60">
        <v>9.68</v>
      </c>
      <c r="AD60">
        <v>18.23</v>
      </c>
      <c r="AE60">
        <v>49.43</v>
      </c>
      <c r="AF60">
        <v>8.8699999999999992</v>
      </c>
      <c r="AG60">
        <v>40.47</v>
      </c>
      <c r="AH60">
        <v>85.23</v>
      </c>
      <c r="AI60">
        <v>0</v>
      </c>
      <c r="AJ60">
        <v>0</v>
      </c>
      <c r="AK60">
        <v>51.39</v>
      </c>
      <c r="AL60">
        <v>52.28</v>
      </c>
      <c r="AM60">
        <v>0</v>
      </c>
      <c r="AN60">
        <v>0</v>
      </c>
      <c r="AO60">
        <v>9.2899999999999991</v>
      </c>
      <c r="AP60">
        <v>11.53</v>
      </c>
      <c r="AQ60">
        <v>0</v>
      </c>
      <c r="AR60">
        <v>11.04</v>
      </c>
      <c r="AS60">
        <v>10.09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2329.2800000000002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67.33</v>
      </c>
      <c r="H61">
        <v>0</v>
      </c>
      <c r="I61">
        <v>0</v>
      </c>
      <c r="J61">
        <v>87.68</v>
      </c>
      <c r="K61">
        <v>341.57</v>
      </c>
      <c r="L61">
        <v>424.31</v>
      </c>
      <c r="M61">
        <v>46</v>
      </c>
      <c r="N61">
        <v>118.76</v>
      </c>
      <c r="O61">
        <v>124.32</v>
      </c>
      <c r="P61">
        <v>138</v>
      </c>
      <c r="Q61">
        <v>20.56</v>
      </c>
      <c r="R61">
        <v>42.4</v>
      </c>
      <c r="S61">
        <v>0</v>
      </c>
      <c r="T61">
        <v>0</v>
      </c>
      <c r="U61">
        <v>343.12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11.33</v>
      </c>
      <c r="AC61">
        <v>9.68</v>
      </c>
      <c r="AD61">
        <v>18.23</v>
      </c>
      <c r="AE61">
        <v>49.43</v>
      </c>
      <c r="AF61">
        <v>8.8699999999999992</v>
      </c>
      <c r="AG61">
        <v>40.47</v>
      </c>
      <c r="AH61">
        <v>85.23</v>
      </c>
      <c r="AI61">
        <v>0</v>
      </c>
      <c r="AJ61">
        <v>0</v>
      </c>
      <c r="AK61">
        <v>51.39</v>
      </c>
      <c r="AL61">
        <v>52.28</v>
      </c>
      <c r="AM61">
        <v>0</v>
      </c>
      <c r="AN61">
        <v>0</v>
      </c>
      <c r="AO61">
        <v>9.2899999999999991</v>
      </c>
      <c r="AP61">
        <v>11.53</v>
      </c>
      <c r="AQ61">
        <v>0</v>
      </c>
      <c r="AR61">
        <v>11.04</v>
      </c>
      <c r="AS61">
        <v>9.42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2328.61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67.33</v>
      </c>
      <c r="H62">
        <v>0</v>
      </c>
      <c r="I62">
        <v>0</v>
      </c>
      <c r="J62">
        <v>87.68</v>
      </c>
      <c r="K62">
        <v>341.57</v>
      </c>
      <c r="L62">
        <v>424.31</v>
      </c>
      <c r="M62">
        <v>46</v>
      </c>
      <c r="N62">
        <v>118.76</v>
      </c>
      <c r="O62">
        <v>124.32</v>
      </c>
      <c r="P62">
        <v>138</v>
      </c>
      <c r="Q62">
        <v>20.56</v>
      </c>
      <c r="R62">
        <v>42.4</v>
      </c>
      <c r="S62">
        <v>0</v>
      </c>
      <c r="T62">
        <v>0</v>
      </c>
      <c r="U62">
        <v>343.12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11.33</v>
      </c>
      <c r="AC62">
        <v>9.68</v>
      </c>
      <c r="AD62">
        <v>18.23</v>
      </c>
      <c r="AE62">
        <v>49.43</v>
      </c>
      <c r="AF62">
        <v>8.8699999999999992</v>
      </c>
      <c r="AG62">
        <v>40.47</v>
      </c>
      <c r="AH62">
        <v>62.5</v>
      </c>
      <c r="AI62">
        <v>0</v>
      </c>
      <c r="AJ62">
        <v>0</v>
      </c>
      <c r="AK62">
        <v>51.39</v>
      </c>
      <c r="AL62">
        <v>52.28</v>
      </c>
      <c r="AM62">
        <v>0</v>
      </c>
      <c r="AN62">
        <v>0</v>
      </c>
      <c r="AO62">
        <v>9.2899999999999991</v>
      </c>
      <c r="AP62">
        <v>11.53</v>
      </c>
      <c r="AQ62">
        <v>14.93</v>
      </c>
      <c r="AR62">
        <v>11.04</v>
      </c>
      <c r="AS62">
        <v>9.42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2320.81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67.12</v>
      </c>
      <c r="H63">
        <v>0</v>
      </c>
      <c r="I63">
        <v>0</v>
      </c>
      <c r="J63">
        <v>87.68</v>
      </c>
      <c r="K63">
        <v>341.57</v>
      </c>
      <c r="L63">
        <v>424.31</v>
      </c>
      <c r="M63">
        <v>46</v>
      </c>
      <c r="N63">
        <v>118.76</v>
      </c>
      <c r="O63">
        <v>124.32</v>
      </c>
      <c r="P63">
        <v>138</v>
      </c>
      <c r="Q63">
        <v>20.56</v>
      </c>
      <c r="R63">
        <v>42.4</v>
      </c>
      <c r="S63">
        <v>0</v>
      </c>
      <c r="T63">
        <v>0</v>
      </c>
      <c r="U63">
        <v>343.12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11.33</v>
      </c>
      <c r="AC63">
        <v>9.68</v>
      </c>
      <c r="AD63">
        <v>18.23</v>
      </c>
      <c r="AE63">
        <v>49.43</v>
      </c>
      <c r="AF63">
        <v>8.8699999999999992</v>
      </c>
      <c r="AG63">
        <v>40.47</v>
      </c>
      <c r="AH63">
        <v>62.5</v>
      </c>
      <c r="AI63">
        <v>0</v>
      </c>
      <c r="AJ63">
        <v>0</v>
      </c>
      <c r="AK63">
        <v>51.39</v>
      </c>
      <c r="AL63">
        <v>52.28</v>
      </c>
      <c r="AM63">
        <v>0</v>
      </c>
      <c r="AN63">
        <v>0</v>
      </c>
      <c r="AO63">
        <v>9.2899999999999991</v>
      </c>
      <c r="AP63">
        <v>11.53</v>
      </c>
      <c r="AQ63">
        <v>15.56</v>
      </c>
      <c r="AR63">
        <v>11.04</v>
      </c>
      <c r="AS63">
        <v>9.42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2321.23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67.12</v>
      </c>
      <c r="H64">
        <v>0</v>
      </c>
      <c r="I64">
        <v>0</v>
      </c>
      <c r="J64">
        <v>87.68</v>
      </c>
      <c r="K64">
        <v>341.57</v>
      </c>
      <c r="L64">
        <v>424.31</v>
      </c>
      <c r="M64">
        <v>46</v>
      </c>
      <c r="N64">
        <v>118.76</v>
      </c>
      <c r="O64">
        <v>124.32</v>
      </c>
      <c r="P64">
        <v>138</v>
      </c>
      <c r="Q64">
        <v>20.56</v>
      </c>
      <c r="R64">
        <v>42.4</v>
      </c>
      <c r="S64">
        <v>0</v>
      </c>
      <c r="T64">
        <v>0</v>
      </c>
      <c r="U64">
        <v>343.12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11.33</v>
      </c>
      <c r="AC64">
        <v>9.68</v>
      </c>
      <c r="AD64">
        <v>18.23</v>
      </c>
      <c r="AE64">
        <v>49.43</v>
      </c>
      <c r="AF64">
        <v>8.8699999999999992</v>
      </c>
      <c r="AG64">
        <v>40.47</v>
      </c>
      <c r="AH64">
        <v>62.5</v>
      </c>
      <c r="AI64">
        <v>0</v>
      </c>
      <c r="AJ64">
        <v>0</v>
      </c>
      <c r="AK64">
        <v>51.39</v>
      </c>
      <c r="AL64">
        <v>52.28</v>
      </c>
      <c r="AM64">
        <v>0</v>
      </c>
      <c r="AN64">
        <v>0</v>
      </c>
      <c r="AO64">
        <v>9.2899999999999991</v>
      </c>
      <c r="AP64">
        <v>11.53</v>
      </c>
      <c r="AQ64">
        <v>15.56</v>
      </c>
      <c r="AR64">
        <v>11.04</v>
      </c>
      <c r="AS64">
        <v>9.42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2321.23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67.12</v>
      </c>
      <c r="H65">
        <v>0</v>
      </c>
      <c r="I65">
        <v>0</v>
      </c>
      <c r="J65">
        <v>87.68</v>
      </c>
      <c r="K65">
        <v>341.57</v>
      </c>
      <c r="L65">
        <v>424.31</v>
      </c>
      <c r="M65">
        <v>46</v>
      </c>
      <c r="N65">
        <v>118.76</v>
      </c>
      <c r="O65">
        <v>124.32</v>
      </c>
      <c r="P65">
        <v>138</v>
      </c>
      <c r="Q65">
        <v>20.56</v>
      </c>
      <c r="R65">
        <v>42.4</v>
      </c>
      <c r="S65">
        <v>0</v>
      </c>
      <c r="T65">
        <v>0</v>
      </c>
      <c r="U65">
        <v>343.12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11.33</v>
      </c>
      <c r="AC65">
        <v>9.68</v>
      </c>
      <c r="AD65">
        <v>18.23</v>
      </c>
      <c r="AE65">
        <v>49.43</v>
      </c>
      <c r="AF65">
        <v>8.8699999999999992</v>
      </c>
      <c r="AG65">
        <v>40.47</v>
      </c>
      <c r="AH65">
        <v>62.5</v>
      </c>
      <c r="AI65">
        <v>0</v>
      </c>
      <c r="AJ65">
        <v>0</v>
      </c>
      <c r="AK65">
        <v>51.39</v>
      </c>
      <c r="AL65">
        <v>52.28</v>
      </c>
      <c r="AM65">
        <v>0</v>
      </c>
      <c r="AN65">
        <v>0</v>
      </c>
      <c r="AO65">
        <v>9.2899999999999991</v>
      </c>
      <c r="AP65">
        <v>11.53</v>
      </c>
      <c r="AQ65">
        <v>15.56</v>
      </c>
      <c r="AR65">
        <v>11.04</v>
      </c>
      <c r="AS65">
        <v>10.76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2322.5700000000002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67.12</v>
      </c>
      <c r="H66">
        <v>0</v>
      </c>
      <c r="I66">
        <v>0</v>
      </c>
      <c r="J66">
        <v>87.68</v>
      </c>
      <c r="K66">
        <v>341.57</v>
      </c>
      <c r="L66">
        <v>424.31</v>
      </c>
      <c r="M66">
        <v>46</v>
      </c>
      <c r="N66">
        <v>118.76</v>
      </c>
      <c r="O66">
        <v>124.32</v>
      </c>
      <c r="P66">
        <v>138</v>
      </c>
      <c r="Q66">
        <v>20.56</v>
      </c>
      <c r="R66">
        <v>42.4</v>
      </c>
      <c r="S66">
        <v>0</v>
      </c>
      <c r="T66">
        <v>0</v>
      </c>
      <c r="U66">
        <v>343.12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11.33</v>
      </c>
      <c r="AC66">
        <v>9.68</v>
      </c>
      <c r="AD66">
        <v>18.23</v>
      </c>
      <c r="AE66">
        <v>49.43</v>
      </c>
      <c r="AF66">
        <v>8.8699999999999992</v>
      </c>
      <c r="AG66">
        <v>40.47</v>
      </c>
      <c r="AH66">
        <v>62.5</v>
      </c>
      <c r="AI66">
        <v>0</v>
      </c>
      <c r="AJ66">
        <v>0</v>
      </c>
      <c r="AK66">
        <v>51.39</v>
      </c>
      <c r="AL66">
        <v>52.28</v>
      </c>
      <c r="AM66">
        <v>0</v>
      </c>
      <c r="AN66">
        <v>0</v>
      </c>
      <c r="AO66">
        <v>9.2899999999999991</v>
      </c>
      <c r="AP66">
        <v>11.53</v>
      </c>
      <c r="AQ66">
        <v>15.56</v>
      </c>
      <c r="AR66">
        <v>11.04</v>
      </c>
      <c r="AS66">
        <v>10.76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2322.5700000000002</v>
      </c>
    </row>
    <row r="67" spans="1:117">
      <c r="A67" t="s">
        <v>109</v>
      </c>
      <c r="B67">
        <v>0</v>
      </c>
      <c r="C67">
        <v>0</v>
      </c>
      <c r="D67">
        <v>26.78</v>
      </c>
      <c r="E67">
        <v>0</v>
      </c>
      <c r="F67">
        <v>0</v>
      </c>
      <c r="G67">
        <v>67.12</v>
      </c>
      <c r="H67">
        <v>0</v>
      </c>
      <c r="I67">
        <v>0</v>
      </c>
      <c r="J67">
        <v>4.38</v>
      </c>
      <c r="K67">
        <v>341.57</v>
      </c>
      <c r="L67">
        <v>424.31</v>
      </c>
      <c r="M67">
        <v>46</v>
      </c>
      <c r="N67">
        <v>118.76</v>
      </c>
      <c r="O67">
        <v>124.32</v>
      </c>
      <c r="P67">
        <v>138</v>
      </c>
      <c r="Q67">
        <v>20.56</v>
      </c>
      <c r="R67">
        <v>42.4</v>
      </c>
      <c r="S67">
        <v>0</v>
      </c>
      <c r="T67">
        <v>0</v>
      </c>
      <c r="U67">
        <v>343.12</v>
      </c>
      <c r="V67">
        <v>20.8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11.33</v>
      </c>
      <c r="AC67">
        <v>9.68</v>
      </c>
      <c r="AD67">
        <v>18.23</v>
      </c>
      <c r="AE67">
        <v>49.43</v>
      </c>
      <c r="AF67">
        <v>8.8699999999999992</v>
      </c>
      <c r="AG67">
        <v>40.47</v>
      </c>
      <c r="AH67">
        <v>62.5</v>
      </c>
      <c r="AI67">
        <v>0</v>
      </c>
      <c r="AJ67">
        <v>0</v>
      </c>
      <c r="AK67">
        <v>51.39</v>
      </c>
      <c r="AL67">
        <v>51.13</v>
      </c>
      <c r="AM67">
        <v>0</v>
      </c>
      <c r="AN67">
        <v>0</v>
      </c>
      <c r="AO67">
        <v>9.43</v>
      </c>
      <c r="AP67">
        <v>11.53</v>
      </c>
      <c r="AQ67">
        <v>15.56</v>
      </c>
      <c r="AR67">
        <v>11.04</v>
      </c>
      <c r="AS67">
        <v>10.76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2238.2600000000002</v>
      </c>
    </row>
    <row r="68" spans="1:117">
      <c r="A68" t="s">
        <v>110</v>
      </c>
      <c r="B68">
        <v>0</v>
      </c>
      <c r="C68">
        <v>0</v>
      </c>
      <c r="D68">
        <v>26.78</v>
      </c>
      <c r="E68">
        <v>0</v>
      </c>
      <c r="F68">
        <v>0</v>
      </c>
      <c r="G68">
        <v>67.12</v>
      </c>
      <c r="H68">
        <v>0</v>
      </c>
      <c r="I68">
        <v>0</v>
      </c>
      <c r="J68">
        <v>10.96</v>
      </c>
      <c r="K68">
        <v>341.57</v>
      </c>
      <c r="L68">
        <v>424.31</v>
      </c>
      <c r="M68">
        <v>46</v>
      </c>
      <c r="N68">
        <v>118.76</v>
      </c>
      <c r="O68">
        <v>124.32</v>
      </c>
      <c r="P68">
        <v>138</v>
      </c>
      <c r="Q68">
        <v>20.56</v>
      </c>
      <c r="R68">
        <v>42.4</v>
      </c>
      <c r="S68">
        <v>0</v>
      </c>
      <c r="T68">
        <v>0</v>
      </c>
      <c r="U68">
        <v>343.12</v>
      </c>
      <c r="V68">
        <v>20.8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11.33</v>
      </c>
      <c r="AC68">
        <v>9.68</v>
      </c>
      <c r="AD68">
        <v>18.23</v>
      </c>
      <c r="AE68">
        <v>49.43</v>
      </c>
      <c r="AF68">
        <v>8.8699999999999992</v>
      </c>
      <c r="AG68">
        <v>40.47</v>
      </c>
      <c r="AH68">
        <v>62.5</v>
      </c>
      <c r="AI68">
        <v>0</v>
      </c>
      <c r="AJ68">
        <v>0</v>
      </c>
      <c r="AK68">
        <v>51.39</v>
      </c>
      <c r="AL68">
        <v>51.13</v>
      </c>
      <c r="AM68">
        <v>0</v>
      </c>
      <c r="AN68">
        <v>0</v>
      </c>
      <c r="AO68">
        <v>9.43</v>
      </c>
      <c r="AP68">
        <v>11.53</v>
      </c>
      <c r="AQ68">
        <v>15.56</v>
      </c>
      <c r="AR68">
        <v>11.04</v>
      </c>
      <c r="AS68">
        <v>10.76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2244.84</v>
      </c>
    </row>
    <row r="69" spans="1:117">
      <c r="A69" t="s">
        <v>111</v>
      </c>
      <c r="B69">
        <v>0</v>
      </c>
      <c r="C69">
        <v>0</v>
      </c>
      <c r="D69">
        <v>26.78</v>
      </c>
      <c r="E69">
        <v>0</v>
      </c>
      <c r="F69">
        <v>0</v>
      </c>
      <c r="G69">
        <v>67.12</v>
      </c>
      <c r="H69">
        <v>0</v>
      </c>
      <c r="I69">
        <v>0</v>
      </c>
      <c r="J69">
        <v>21.92</v>
      </c>
      <c r="K69">
        <v>341.57</v>
      </c>
      <c r="L69">
        <v>424.31</v>
      </c>
      <c r="M69">
        <v>46</v>
      </c>
      <c r="N69">
        <v>118.76</v>
      </c>
      <c r="O69">
        <v>124.32</v>
      </c>
      <c r="P69">
        <v>123.75</v>
      </c>
      <c r="Q69">
        <v>20.56</v>
      </c>
      <c r="R69">
        <v>42.4</v>
      </c>
      <c r="S69">
        <v>0</v>
      </c>
      <c r="T69">
        <v>0</v>
      </c>
      <c r="U69">
        <v>343.12</v>
      </c>
      <c r="V69">
        <v>20.8</v>
      </c>
      <c r="W69">
        <v>44.92</v>
      </c>
      <c r="X69">
        <v>98.87</v>
      </c>
      <c r="Y69">
        <v>0</v>
      </c>
      <c r="Z69">
        <v>0</v>
      </c>
      <c r="AA69">
        <v>0</v>
      </c>
      <c r="AB69">
        <v>11.33</v>
      </c>
      <c r="AC69">
        <v>9.68</v>
      </c>
      <c r="AD69">
        <v>18.23</v>
      </c>
      <c r="AE69">
        <v>49.43</v>
      </c>
      <c r="AF69">
        <v>8.8699999999999992</v>
      </c>
      <c r="AG69">
        <v>40.47</v>
      </c>
      <c r="AH69">
        <v>62.5</v>
      </c>
      <c r="AI69">
        <v>0</v>
      </c>
      <c r="AJ69">
        <v>0</v>
      </c>
      <c r="AK69">
        <v>51.39</v>
      </c>
      <c r="AL69">
        <v>51.13</v>
      </c>
      <c r="AM69">
        <v>0</v>
      </c>
      <c r="AN69">
        <v>0</v>
      </c>
      <c r="AO69">
        <v>9</v>
      </c>
      <c r="AP69">
        <v>11.53</v>
      </c>
      <c r="AQ69">
        <v>29.87</v>
      </c>
      <c r="AR69">
        <v>11.04</v>
      </c>
      <c r="AS69">
        <v>10.76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2255.4300000000003</v>
      </c>
    </row>
    <row r="70" spans="1:117">
      <c r="A70" t="s">
        <v>112</v>
      </c>
      <c r="B70">
        <v>0</v>
      </c>
      <c r="C70">
        <v>0</v>
      </c>
      <c r="D70">
        <v>2.1</v>
      </c>
      <c r="E70">
        <v>0</v>
      </c>
      <c r="F70">
        <v>0</v>
      </c>
      <c r="G70">
        <v>67.12</v>
      </c>
      <c r="H70">
        <v>0</v>
      </c>
      <c r="I70">
        <v>0</v>
      </c>
      <c r="J70">
        <v>32.880000000000003</v>
      </c>
      <c r="K70">
        <v>341.57</v>
      </c>
      <c r="L70">
        <v>424.31</v>
      </c>
      <c r="M70">
        <v>46</v>
      </c>
      <c r="N70">
        <v>118.76</v>
      </c>
      <c r="O70">
        <v>124.32</v>
      </c>
      <c r="P70">
        <v>123.75</v>
      </c>
      <c r="Q70">
        <v>20.56</v>
      </c>
      <c r="R70">
        <v>42.4</v>
      </c>
      <c r="S70">
        <v>0</v>
      </c>
      <c r="T70">
        <v>0</v>
      </c>
      <c r="U70">
        <v>343.12</v>
      </c>
      <c r="V70">
        <v>20.8</v>
      </c>
      <c r="W70">
        <v>44.92</v>
      </c>
      <c r="X70">
        <v>98.87</v>
      </c>
      <c r="Y70">
        <v>0</v>
      </c>
      <c r="Z70">
        <v>0</v>
      </c>
      <c r="AA70">
        <v>0</v>
      </c>
      <c r="AB70">
        <v>11.33</v>
      </c>
      <c r="AC70">
        <v>9.68</v>
      </c>
      <c r="AD70">
        <v>18.23</v>
      </c>
      <c r="AE70">
        <v>49.43</v>
      </c>
      <c r="AF70">
        <v>8.8699999999999992</v>
      </c>
      <c r="AG70">
        <v>40.47</v>
      </c>
      <c r="AH70">
        <v>62.5</v>
      </c>
      <c r="AI70">
        <v>0</v>
      </c>
      <c r="AJ70">
        <v>0</v>
      </c>
      <c r="AK70">
        <v>51.39</v>
      </c>
      <c r="AL70">
        <v>51.13</v>
      </c>
      <c r="AM70">
        <v>0</v>
      </c>
      <c r="AN70">
        <v>0</v>
      </c>
      <c r="AO70">
        <v>9</v>
      </c>
      <c r="AP70">
        <v>11.53</v>
      </c>
      <c r="AQ70">
        <v>29.87</v>
      </c>
      <c r="AR70">
        <v>11.04</v>
      </c>
      <c r="AS70">
        <v>10.76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2241.71</v>
      </c>
    </row>
    <row r="71" spans="1:117">
      <c r="A71" t="s">
        <v>113</v>
      </c>
      <c r="B71">
        <v>0</v>
      </c>
      <c r="C71">
        <v>0</v>
      </c>
      <c r="D71">
        <v>6.3</v>
      </c>
      <c r="E71">
        <v>0</v>
      </c>
      <c r="F71">
        <v>0</v>
      </c>
      <c r="G71">
        <v>4.34</v>
      </c>
      <c r="H71">
        <v>0</v>
      </c>
      <c r="I71">
        <v>0</v>
      </c>
      <c r="J71">
        <v>52.61</v>
      </c>
      <c r="K71">
        <v>341.57</v>
      </c>
      <c r="L71">
        <v>424.31</v>
      </c>
      <c r="M71">
        <v>46</v>
      </c>
      <c r="N71">
        <v>118.76</v>
      </c>
      <c r="O71">
        <v>124.32</v>
      </c>
      <c r="P71">
        <v>123.75</v>
      </c>
      <c r="Q71">
        <v>20.56</v>
      </c>
      <c r="R71">
        <v>42.4</v>
      </c>
      <c r="S71">
        <v>0</v>
      </c>
      <c r="T71">
        <v>0</v>
      </c>
      <c r="U71">
        <v>343.12</v>
      </c>
      <c r="V71">
        <v>20.8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11.33</v>
      </c>
      <c r="AC71">
        <v>9.68</v>
      </c>
      <c r="AD71">
        <v>18.23</v>
      </c>
      <c r="AE71">
        <v>49.43</v>
      </c>
      <c r="AF71">
        <v>8.8699999999999992</v>
      </c>
      <c r="AG71">
        <v>40.47</v>
      </c>
      <c r="AH71">
        <v>62.5</v>
      </c>
      <c r="AI71">
        <v>3.56</v>
      </c>
      <c r="AJ71">
        <v>0</v>
      </c>
      <c r="AK71">
        <v>51.39</v>
      </c>
      <c r="AL71">
        <v>38.35</v>
      </c>
      <c r="AM71">
        <v>0</v>
      </c>
      <c r="AN71">
        <v>0</v>
      </c>
      <c r="AO71">
        <v>8.6999999999999993</v>
      </c>
      <c r="AP71">
        <v>11.53</v>
      </c>
      <c r="AQ71">
        <v>46.69</v>
      </c>
      <c r="AR71">
        <v>16.559999999999999</v>
      </c>
      <c r="AS71">
        <v>9.42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2220.86</v>
      </c>
    </row>
    <row r="72" spans="1:117">
      <c r="A72" t="s">
        <v>114</v>
      </c>
      <c r="B72">
        <v>0</v>
      </c>
      <c r="C72">
        <v>0</v>
      </c>
      <c r="D72">
        <v>12.6</v>
      </c>
      <c r="E72">
        <v>0</v>
      </c>
      <c r="F72">
        <v>0</v>
      </c>
      <c r="G72">
        <v>10.86</v>
      </c>
      <c r="H72">
        <v>0</v>
      </c>
      <c r="I72">
        <v>0</v>
      </c>
      <c r="J72">
        <v>52.61</v>
      </c>
      <c r="K72">
        <v>341.57</v>
      </c>
      <c r="L72">
        <v>424.31</v>
      </c>
      <c r="M72">
        <v>46</v>
      </c>
      <c r="N72">
        <v>118.76</v>
      </c>
      <c r="O72">
        <v>124.32</v>
      </c>
      <c r="P72">
        <v>123.75</v>
      </c>
      <c r="Q72">
        <v>20.56</v>
      </c>
      <c r="R72">
        <v>42.4</v>
      </c>
      <c r="S72">
        <v>0</v>
      </c>
      <c r="T72">
        <v>0</v>
      </c>
      <c r="U72">
        <v>343.12</v>
      </c>
      <c r="V72">
        <v>20.8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11.33</v>
      </c>
      <c r="AC72">
        <v>9.68</v>
      </c>
      <c r="AD72">
        <v>18.23</v>
      </c>
      <c r="AE72">
        <v>49.43</v>
      </c>
      <c r="AF72">
        <v>8.8699999999999992</v>
      </c>
      <c r="AG72">
        <v>40.47</v>
      </c>
      <c r="AH72">
        <v>62.5</v>
      </c>
      <c r="AI72">
        <v>3.56</v>
      </c>
      <c r="AJ72">
        <v>0</v>
      </c>
      <c r="AK72">
        <v>51.39</v>
      </c>
      <c r="AL72">
        <v>38.35</v>
      </c>
      <c r="AM72">
        <v>0</v>
      </c>
      <c r="AN72">
        <v>0</v>
      </c>
      <c r="AO72">
        <v>8.6999999999999993</v>
      </c>
      <c r="AP72">
        <v>11.53</v>
      </c>
      <c r="AQ72">
        <v>46.69</v>
      </c>
      <c r="AR72">
        <v>16.559999999999999</v>
      </c>
      <c r="AS72">
        <v>9.42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2233.6800000000003</v>
      </c>
    </row>
    <row r="73" spans="1:117">
      <c r="A73" t="s">
        <v>115</v>
      </c>
      <c r="B73">
        <v>0</v>
      </c>
      <c r="C73">
        <v>0</v>
      </c>
      <c r="D73">
        <v>16.8</v>
      </c>
      <c r="E73">
        <v>0</v>
      </c>
      <c r="F73">
        <v>0</v>
      </c>
      <c r="G73">
        <v>17.37</v>
      </c>
      <c r="H73">
        <v>0</v>
      </c>
      <c r="I73">
        <v>0</v>
      </c>
      <c r="J73">
        <v>52.61</v>
      </c>
      <c r="K73">
        <v>341.57</v>
      </c>
      <c r="L73">
        <v>424.31</v>
      </c>
      <c r="M73">
        <v>46</v>
      </c>
      <c r="N73">
        <v>118.76</v>
      </c>
      <c r="O73">
        <v>124.32</v>
      </c>
      <c r="P73">
        <v>123.75</v>
      </c>
      <c r="Q73">
        <v>20.56</v>
      </c>
      <c r="R73">
        <v>42.4</v>
      </c>
      <c r="S73">
        <v>0</v>
      </c>
      <c r="T73">
        <v>0</v>
      </c>
      <c r="U73">
        <v>343.12</v>
      </c>
      <c r="V73">
        <v>20.8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11.33</v>
      </c>
      <c r="AC73">
        <v>9.68</v>
      </c>
      <c r="AD73">
        <v>18.23</v>
      </c>
      <c r="AE73">
        <v>49.43</v>
      </c>
      <c r="AF73">
        <v>8.8699999999999992</v>
      </c>
      <c r="AG73">
        <v>40.47</v>
      </c>
      <c r="AH73">
        <v>62.5</v>
      </c>
      <c r="AI73">
        <v>3.56</v>
      </c>
      <c r="AJ73">
        <v>0</v>
      </c>
      <c r="AK73">
        <v>51.39</v>
      </c>
      <c r="AL73">
        <v>38.35</v>
      </c>
      <c r="AM73">
        <v>0</v>
      </c>
      <c r="AN73">
        <v>0</v>
      </c>
      <c r="AO73">
        <v>8.56</v>
      </c>
      <c r="AP73">
        <v>11.53</v>
      </c>
      <c r="AQ73">
        <v>46.69</v>
      </c>
      <c r="AR73">
        <v>16.559999999999999</v>
      </c>
      <c r="AS73">
        <v>9.42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2244.2500000000005</v>
      </c>
    </row>
    <row r="74" spans="1:117">
      <c r="A74" t="s">
        <v>116</v>
      </c>
      <c r="B74">
        <v>0</v>
      </c>
      <c r="C74">
        <v>0</v>
      </c>
      <c r="D74">
        <v>16.8</v>
      </c>
      <c r="E74">
        <v>0</v>
      </c>
      <c r="F74">
        <v>0</v>
      </c>
      <c r="G74">
        <v>21.72</v>
      </c>
      <c r="H74">
        <v>0</v>
      </c>
      <c r="I74">
        <v>0</v>
      </c>
      <c r="J74">
        <v>52.61</v>
      </c>
      <c r="K74">
        <v>341.57</v>
      </c>
      <c r="L74">
        <v>424.31</v>
      </c>
      <c r="M74">
        <v>46</v>
      </c>
      <c r="N74">
        <v>118.76</v>
      </c>
      <c r="O74">
        <v>124.32</v>
      </c>
      <c r="P74">
        <v>123.75</v>
      </c>
      <c r="Q74">
        <v>20.56</v>
      </c>
      <c r="R74">
        <v>42.4</v>
      </c>
      <c r="S74">
        <v>0</v>
      </c>
      <c r="T74">
        <v>0</v>
      </c>
      <c r="U74">
        <v>343.12</v>
      </c>
      <c r="V74">
        <v>20.8</v>
      </c>
      <c r="W74">
        <v>44.92</v>
      </c>
      <c r="X74">
        <v>98.87</v>
      </c>
      <c r="Y74">
        <v>0</v>
      </c>
      <c r="Z74">
        <v>6.52</v>
      </c>
      <c r="AA74">
        <v>0</v>
      </c>
      <c r="AB74">
        <v>11.33</v>
      </c>
      <c r="AC74">
        <v>9.68</v>
      </c>
      <c r="AD74">
        <v>18.23</v>
      </c>
      <c r="AE74">
        <v>49.43</v>
      </c>
      <c r="AF74">
        <v>17.75</v>
      </c>
      <c r="AG74">
        <v>40.47</v>
      </c>
      <c r="AH74">
        <v>93.56</v>
      </c>
      <c r="AI74">
        <v>5.09</v>
      </c>
      <c r="AJ74">
        <v>0</v>
      </c>
      <c r="AK74">
        <v>51.39</v>
      </c>
      <c r="AL74">
        <v>38.35</v>
      </c>
      <c r="AM74">
        <v>0</v>
      </c>
      <c r="AN74">
        <v>0</v>
      </c>
      <c r="AO74">
        <v>8.56</v>
      </c>
      <c r="AP74">
        <v>11.53</v>
      </c>
      <c r="AQ74">
        <v>62.24</v>
      </c>
      <c r="AR74">
        <v>16.559999999999999</v>
      </c>
      <c r="AS74">
        <v>9.42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2305.6200000000003</v>
      </c>
    </row>
    <row r="75" spans="1:117">
      <c r="A75" t="s">
        <v>117</v>
      </c>
      <c r="B75">
        <v>0</v>
      </c>
      <c r="C75">
        <v>0</v>
      </c>
      <c r="D75">
        <v>16.8</v>
      </c>
      <c r="E75">
        <v>0</v>
      </c>
      <c r="F75">
        <v>0</v>
      </c>
      <c r="G75">
        <v>22.81</v>
      </c>
      <c r="H75">
        <v>0</v>
      </c>
      <c r="I75">
        <v>0</v>
      </c>
      <c r="J75">
        <v>52.61</v>
      </c>
      <c r="K75">
        <v>341.57</v>
      </c>
      <c r="L75">
        <v>424.31</v>
      </c>
      <c r="M75">
        <v>46</v>
      </c>
      <c r="N75">
        <v>118.76</v>
      </c>
      <c r="O75">
        <v>124.32</v>
      </c>
      <c r="P75">
        <v>123.75</v>
      </c>
      <c r="Q75">
        <v>20.56</v>
      </c>
      <c r="R75">
        <v>42.4</v>
      </c>
      <c r="S75">
        <v>0</v>
      </c>
      <c r="T75">
        <v>0</v>
      </c>
      <c r="U75">
        <v>343.12</v>
      </c>
      <c r="V75">
        <v>20.8</v>
      </c>
      <c r="W75">
        <v>44.92</v>
      </c>
      <c r="X75">
        <v>98.87</v>
      </c>
      <c r="Y75">
        <v>0</v>
      </c>
      <c r="Z75">
        <v>6.52</v>
      </c>
      <c r="AA75">
        <v>14.05</v>
      </c>
      <c r="AB75">
        <v>16.670000000000002</v>
      </c>
      <c r="AC75">
        <v>19.36</v>
      </c>
      <c r="AD75">
        <v>27.48</v>
      </c>
      <c r="AE75">
        <v>49.43</v>
      </c>
      <c r="AF75">
        <v>26.62</v>
      </c>
      <c r="AG75">
        <v>40.47</v>
      </c>
      <c r="AH75">
        <v>116.95</v>
      </c>
      <c r="AI75">
        <v>7.64</v>
      </c>
      <c r="AJ75">
        <v>0</v>
      </c>
      <c r="AK75">
        <v>51.39</v>
      </c>
      <c r="AL75">
        <v>38.35</v>
      </c>
      <c r="AM75">
        <v>2.67</v>
      </c>
      <c r="AN75">
        <v>0</v>
      </c>
      <c r="AO75">
        <v>8.26</v>
      </c>
      <c r="AP75">
        <v>11.53</v>
      </c>
      <c r="AQ75">
        <v>62.24</v>
      </c>
      <c r="AR75">
        <v>19.87</v>
      </c>
      <c r="AS75">
        <v>31.9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2407.9999999999995</v>
      </c>
    </row>
    <row r="76" spans="1:117">
      <c r="A76" t="s">
        <v>118</v>
      </c>
      <c r="B76">
        <v>0</v>
      </c>
      <c r="C76">
        <v>0</v>
      </c>
      <c r="D76">
        <v>16.8</v>
      </c>
      <c r="E76">
        <v>0</v>
      </c>
      <c r="F76">
        <v>0</v>
      </c>
      <c r="G76">
        <v>22.81</v>
      </c>
      <c r="H76">
        <v>0</v>
      </c>
      <c r="I76">
        <v>0</v>
      </c>
      <c r="J76">
        <v>52.61</v>
      </c>
      <c r="K76">
        <v>341.57</v>
      </c>
      <c r="L76">
        <v>424.31</v>
      </c>
      <c r="M76">
        <v>46</v>
      </c>
      <c r="N76">
        <v>118.76</v>
      </c>
      <c r="O76">
        <v>124.32</v>
      </c>
      <c r="P76">
        <v>123.75</v>
      </c>
      <c r="Q76">
        <v>20.56</v>
      </c>
      <c r="R76">
        <v>42.4</v>
      </c>
      <c r="S76">
        <v>0</v>
      </c>
      <c r="T76">
        <v>0</v>
      </c>
      <c r="U76">
        <v>343.12</v>
      </c>
      <c r="V76">
        <v>20.8</v>
      </c>
      <c r="W76">
        <v>44.92</v>
      </c>
      <c r="X76">
        <v>98.87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39.44</v>
      </c>
      <c r="AG76">
        <v>40.47</v>
      </c>
      <c r="AH76">
        <v>140.34</v>
      </c>
      <c r="AI76">
        <v>49.01</v>
      </c>
      <c r="AJ76">
        <v>0</v>
      </c>
      <c r="AK76">
        <v>51.39</v>
      </c>
      <c r="AL76">
        <v>51.13</v>
      </c>
      <c r="AM76">
        <v>8</v>
      </c>
      <c r="AN76">
        <v>0</v>
      </c>
      <c r="AO76">
        <v>8.11</v>
      </c>
      <c r="AP76">
        <v>12.68</v>
      </c>
      <c r="AQ76">
        <v>62.24</v>
      </c>
      <c r="AR76">
        <v>50.79</v>
      </c>
      <c r="AS76">
        <v>31.9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2622.74</v>
      </c>
    </row>
    <row r="77" spans="1:117">
      <c r="A77" t="s">
        <v>119</v>
      </c>
      <c r="B77">
        <v>0</v>
      </c>
      <c r="C77">
        <v>0</v>
      </c>
      <c r="D77">
        <v>16.8</v>
      </c>
      <c r="E77">
        <v>0</v>
      </c>
      <c r="F77">
        <v>0</v>
      </c>
      <c r="G77">
        <v>33.659999999999997</v>
      </c>
      <c r="H77">
        <v>0</v>
      </c>
      <c r="I77">
        <v>0</v>
      </c>
      <c r="J77">
        <v>52.61</v>
      </c>
      <c r="K77">
        <v>341.57</v>
      </c>
      <c r="L77">
        <v>424.31</v>
      </c>
      <c r="M77">
        <v>46</v>
      </c>
      <c r="N77">
        <v>118.76</v>
      </c>
      <c r="O77">
        <v>124.32</v>
      </c>
      <c r="P77">
        <v>123.75</v>
      </c>
      <c r="Q77">
        <v>20.56</v>
      </c>
      <c r="R77">
        <v>42.4</v>
      </c>
      <c r="S77">
        <v>0</v>
      </c>
      <c r="T77">
        <v>0</v>
      </c>
      <c r="U77">
        <v>343.12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39.44</v>
      </c>
      <c r="AG77">
        <v>40.47</v>
      </c>
      <c r="AH77">
        <v>140.34</v>
      </c>
      <c r="AI77">
        <v>49.01</v>
      </c>
      <c r="AJ77">
        <v>0</v>
      </c>
      <c r="AK77">
        <v>51.39</v>
      </c>
      <c r="AL77">
        <v>79.38</v>
      </c>
      <c r="AM77">
        <v>13.33</v>
      </c>
      <c r="AN77">
        <v>0</v>
      </c>
      <c r="AO77">
        <v>7.82</v>
      </c>
      <c r="AP77">
        <v>12.68</v>
      </c>
      <c r="AQ77">
        <v>62.24</v>
      </c>
      <c r="AR77">
        <v>50.79</v>
      </c>
      <c r="AS77">
        <v>31.9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2666.88</v>
      </c>
    </row>
    <row r="78" spans="1:117">
      <c r="A78" t="s">
        <v>120</v>
      </c>
      <c r="B78">
        <v>0</v>
      </c>
      <c r="C78">
        <v>0</v>
      </c>
      <c r="D78">
        <v>16.8</v>
      </c>
      <c r="E78">
        <v>0</v>
      </c>
      <c r="F78">
        <v>0</v>
      </c>
      <c r="G78">
        <v>33.659999999999997</v>
      </c>
      <c r="H78">
        <v>0</v>
      </c>
      <c r="I78">
        <v>0</v>
      </c>
      <c r="J78">
        <v>52.61</v>
      </c>
      <c r="K78">
        <v>341.57</v>
      </c>
      <c r="L78">
        <v>424.31</v>
      </c>
      <c r="M78">
        <v>46</v>
      </c>
      <c r="N78">
        <v>118.76</v>
      </c>
      <c r="O78">
        <v>124.32</v>
      </c>
      <c r="P78">
        <v>123.75</v>
      </c>
      <c r="Q78">
        <v>20.56</v>
      </c>
      <c r="R78">
        <v>42.4</v>
      </c>
      <c r="S78">
        <v>0</v>
      </c>
      <c r="T78">
        <v>0</v>
      </c>
      <c r="U78">
        <v>343.12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39.44</v>
      </c>
      <c r="AG78">
        <v>40.47</v>
      </c>
      <c r="AH78">
        <v>140.34</v>
      </c>
      <c r="AI78">
        <v>49.01</v>
      </c>
      <c r="AJ78">
        <v>0</v>
      </c>
      <c r="AK78">
        <v>51.39</v>
      </c>
      <c r="AL78">
        <v>79.38</v>
      </c>
      <c r="AM78">
        <v>13.33</v>
      </c>
      <c r="AN78">
        <v>0</v>
      </c>
      <c r="AO78">
        <v>7.82</v>
      </c>
      <c r="AP78">
        <v>12.68</v>
      </c>
      <c r="AQ78">
        <v>62.24</v>
      </c>
      <c r="AR78">
        <v>11.04</v>
      </c>
      <c r="AS78">
        <v>31.9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2627.13</v>
      </c>
    </row>
    <row r="79" spans="1:117">
      <c r="A79" t="s">
        <v>121</v>
      </c>
      <c r="B79">
        <v>0</v>
      </c>
      <c r="C79">
        <v>0</v>
      </c>
      <c r="D79">
        <v>17.22</v>
      </c>
      <c r="E79">
        <v>0</v>
      </c>
      <c r="F79">
        <v>0</v>
      </c>
      <c r="G79">
        <v>33.659999999999997</v>
      </c>
      <c r="H79">
        <v>0</v>
      </c>
      <c r="I79">
        <v>0</v>
      </c>
      <c r="J79">
        <v>52.61</v>
      </c>
      <c r="K79">
        <v>341.57</v>
      </c>
      <c r="L79">
        <v>424.31</v>
      </c>
      <c r="M79">
        <v>46</v>
      </c>
      <c r="N79">
        <v>118.76</v>
      </c>
      <c r="O79">
        <v>124.32</v>
      </c>
      <c r="P79">
        <v>123.75</v>
      </c>
      <c r="Q79">
        <v>20.56</v>
      </c>
      <c r="R79">
        <v>42.4</v>
      </c>
      <c r="S79">
        <v>0</v>
      </c>
      <c r="T79">
        <v>0</v>
      </c>
      <c r="U79">
        <v>343.12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39.44</v>
      </c>
      <c r="AG79">
        <v>40.47</v>
      </c>
      <c r="AH79">
        <v>140.34</v>
      </c>
      <c r="AI79">
        <v>49.01</v>
      </c>
      <c r="AJ79">
        <v>0</v>
      </c>
      <c r="AK79">
        <v>51.39</v>
      </c>
      <c r="AL79">
        <v>79.38</v>
      </c>
      <c r="AM79">
        <v>13.33</v>
      </c>
      <c r="AN79">
        <v>0</v>
      </c>
      <c r="AO79">
        <v>7.82</v>
      </c>
      <c r="AP79">
        <v>12.68</v>
      </c>
      <c r="AQ79">
        <v>62.24</v>
      </c>
      <c r="AR79">
        <v>11.04</v>
      </c>
      <c r="AS79">
        <v>24.21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2619.86</v>
      </c>
    </row>
    <row r="80" spans="1:117">
      <c r="A80" t="s">
        <v>122</v>
      </c>
      <c r="B80">
        <v>0</v>
      </c>
      <c r="C80">
        <v>0</v>
      </c>
      <c r="D80">
        <v>17.22</v>
      </c>
      <c r="E80">
        <v>0</v>
      </c>
      <c r="F80">
        <v>0</v>
      </c>
      <c r="G80">
        <v>33.659999999999997</v>
      </c>
      <c r="H80">
        <v>0</v>
      </c>
      <c r="I80">
        <v>0</v>
      </c>
      <c r="J80">
        <v>52.61</v>
      </c>
      <c r="K80">
        <v>341.57</v>
      </c>
      <c r="L80">
        <v>424.31</v>
      </c>
      <c r="M80">
        <v>46</v>
      </c>
      <c r="N80">
        <v>118.76</v>
      </c>
      <c r="O80">
        <v>124.32</v>
      </c>
      <c r="P80">
        <v>123.75</v>
      </c>
      <c r="Q80">
        <v>20.56</v>
      </c>
      <c r="R80">
        <v>42.4</v>
      </c>
      <c r="S80">
        <v>0</v>
      </c>
      <c r="T80">
        <v>0</v>
      </c>
      <c r="U80">
        <v>343.12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39.44</v>
      </c>
      <c r="AG80">
        <v>40.47</v>
      </c>
      <c r="AH80">
        <v>140.34</v>
      </c>
      <c r="AI80">
        <v>49.01</v>
      </c>
      <c r="AJ80">
        <v>0</v>
      </c>
      <c r="AK80">
        <v>51.39</v>
      </c>
      <c r="AL80">
        <v>79.38</v>
      </c>
      <c r="AM80">
        <v>13.33</v>
      </c>
      <c r="AN80">
        <v>0</v>
      </c>
      <c r="AO80">
        <v>7.97</v>
      </c>
      <c r="AP80">
        <v>12.68</v>
      </c>
      <c r="AQ80">
        <v>62.24</v>
      </c>
      <c r="AR80">
        <v>11.04</v>
      </c>
      <c r="AS80">
        <v>24.21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2620.0099999999998</v>
      </c>
    </row>
    <row r="81" spans="1:117">
      <c r="A81" t="s">
        <v>123</v>
      </c>
      <c r="B81">
        <v>0</v>
      </c>
      <c r="C81">
        <v>0</v>
      </c>
      <c r="D81">
        <v>17.22</v>
      </c>
      <c r="E81">
        <v>0</v>
      </c>
      <c r="F81">
        <v>0</v>
      </c>
      <c r="G81">
        <v>38.01</v>
      </c>
      <c r="H81">
        <v>0</v>
      </c>
      <c r="I81">
        <v>0</v>
      </c>
      <c r="J81">
        <v>52.61</v>
      </c>
      <c r="K81">
        <v>341.57</v>
      </c>
      <c r="L81">
        <v>424.31</v>
      </c>
      <c r="M81">
        <v>46</v>
      </c>
      <c r="N81">
        <v>118.76</v>
      </c>
      <c r="O81">
        <v>124.32</v>
      </c>
      <c r="P81">
        <v>123.75</v>
      </c>
      <c r="Q81">
        <v>20.56</v>
      </c>
      <c r="R81">
        <v>42.4</v>
      </c>
      <c r="S81">
        <v>0</v>
      </c>
      <c r="T81">
        <v>0</v>
      </c>
      <c r="U81">
        <v>343.12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39.44</v>
      </c>
      <c r="AG81">
        <v>40.47</v>
      </c>
      <c r="AH81">
        <v>140.34</v>
      </c>
      <c r="AI81">
        <v>49.01</v>
      </c>
      <c r="AJ81">
        <v>0</v>
      </c>
      <c r="AK81">
        <v>51.39</v>
      </c>
      <c r="AL81">
        <v>51.13</v>
      </c>
      <c r="AM81">
        <v>13.33</v>
      </c>
      <c r="AN81">
        <v>0</v>
      </c>
      <c r="AO81">
        <v>8.11</v>
      </c>
      <c r="AP81">
        <v>12.68</v>
      </c>
      <c r="AQ81">
        <v>62.24</v>
      </c>
      <c r="AR81">
        <v>11.04</v>
      </c>
      <c r="AS81">
        <v>9.42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2581.46</v>
      </c>
    </row>
    <row r="82" spans="1:117">
      <c r="A82" t="s">
        <v>124</v>
      </c>
      <c r="B82">
        <v>0</v>
      </c>
      <c r="C82">
        <v>0</v>
      </c>
      <c r="D82">
        <v>17.22</v>
      </c>
      <c r="E82">
        <v>0</v>
      </c>
      <c r="F82">
        <v>0</v>
      </c>
      <c r="G82">
        <v>42.36</v>
      </c>
      <c r="H82">
        <v>0</v>
      </c>
      <c r="I82">
        <v>0</v>
      </c>
      <c r="J82">
        <v>52.61</v>
      </c>
      <c r="K82">
        <v>341.57</v>
      </c>
      <c r="L82">
        <v>424.31</v>
      </c>
      <c r="M82">
        <v>46</v>
      </c>
      <c r="N82">
        <v>118.76</v>
      </c>
      <c r="O82">
        <v>124.32</v>
      </c>
      <c r="P82">
        <v>123.75</v>
      </c>
      <c r="Q82">
        <v>20.56</v>
      </c>
      <c r="R82">
        <v>42.4</v>
      </c>
      <c r="S82">
        <v>0</v>
      </c>
      <c r="T82">
        <v>0</v>
      </c>
      <c r="U82">
        <v>343.12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39.44</v>
      </c>
      <c r="AG82">
        <v>40.47</v>
      </c>
      <c r="AH82">
        <v>140.34</v>
      </c>
      <c r="AI82">
        <v>16.55</v>
      </c>
      <c r="AJ82">
        <v>0</v>
      </c>
      <c r="AK82">
        <v>51.39</v>
      </c>
      <c r="AL82">
        <v>51.13</v>
      </c>
      <c r="AM82">
        <v>13.33</v>
      </c>
      <c r="AN82">
        <v>0</v>
      </c>
      <c r="AO82">
        <v>7.82</v>
      </c>
      <c r="AP82">
        <v>12.68</v>
      </c>
      <c r="AQ82">
        <v>62.24</v>
      </c>
      <c r="AR82">
        <v>11.04</v>
      </c>
      <c r="AS82">
        <v>9.42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2553.06</v>
      </c>
    </row>
    <row r="83" spans="1:117">
      <c r="A83" t="s">
        <v>125</v>
      </c>
      <c r="B83">
        <v>0</v>
      </c>
      <c r="C83">
        <v>0</v>
      </c>
      <c r="D83">
        <v>17.22</v>
      </c>
      <c r="E83">
        <v>0</v>
      </c>
      <c r="F83">
        <v>0</v>
      </c>
      <c r="G83">
        <v>42.36</v>
      </c>
      <c r="H83">
        <v>0</v>
      </c>
      <c r="I83">
        <v>0</v>
      </c>
      <c r="J83">
        <v>52.61</v>
      </c>
      <c r="K83">
        <v>341.57</v>
      </c>
      <c r="L83">
        <v>424.31</v>
      </c>
      <c r="M83">
        <v>46</v>
      </c>
      <c r="N83">
        <v>118.76</v>
      </c>
      <c r="O83">
        <v>124.32</v>
      </c>
      <c r="P83">
        <v>123.75</v>
      </c>
      <c r="Q83">
        <v>20.56</v>
      </c>
      <c r="R83">
        <v>42.4</v>
      </c>
      <c r="S83">
        <v>0</v>
      </c>
      <c r="T83">
        <v>0</v>
      </c>
      <c r="U83">
        <v>343.12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39.44</v>
      </c>
      <c r="AG83">
        <v>40.47</v>
      </c>
      <c r="AH83">
        <v>140.34</v>
      </c>
      <c r="AI83">
        <v>14</v>
      </c>
      <c r="AJ83">
        <v>0</v>
      </c>
      <c r="AK83">
        <v>51.39</v>
      </c>
      <c r="AL83">
        <v>51.13</v>
      </c>
      <c r="AM83">
        <v>13.33</v>
      </c>
      <c r="AN83">
        <v>0</v>
      </c>
      <c r="AO83">
        <v>8.41</v>
      </c>
      <c r="AP83">
        <v>12.68</v>
      </c>
      <c r="AQ83">
        <v>62.24</v>
      </c>
      <c r="AR83">
        <v>11.04</v>
      </c>
      <c r="AS83">
        <v>9.42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2551.0999999999995</v>
      </c>
    </row>
    <row r="84" spans="1:117">
      <c r="A84" t="s">
        <v>126</v>
      </c>
      <c r="B84">
        <v>0</v>
      </c>
      <c r="C84">
        <v>0</v>
      </c>
      <c r="D84">
        <v>17.22</v>
      </c>
      <c r="E84">
        <v>0</v>
      </c>
      <c r="F84">
        <v>0</v>
      </c>
      <c r="G84">
        <v>42.36</v>
      </c>
      <c r="H84">
        <v>0</v>
      </c>
      <c r="I84">
        <v>0</v>
      </c>
      <c r="J84">
        <v>52.61</v>
      </c>
      <c r="K84">
        <v>341.57</v>
      </c>
      <c r="L84">
        <v>424.31</v>
      </c>
      <c r="M84">
        <v>46</v>
      </c>
      <c r="N84">
        <v>118.76</v>
      </c>
      <c r="O84">
        <v>124.32</v>
      </c>
      <c r="P84">
        <v>123.75</v>
      </c>
      <c r="Q84">
        <v>20.56</v>
      </c>
      <c r="R84">
        <v>42.4</v>
      </c>
      <c r="S84">
        <v>0</v>
      </c>
      <c r="T84">
        <v>0</v>
      </c>
      <c r="U84">
        <v>343.12</v>
      </c>
      <c r="V84">
        <v>20.8</v>
      </c>
      <c r="W84">
        <v>44.92</v>
      </c>
      <c r="X84">
        <v>98.87</v>
      </c>
      <c r="Y84">
        <v>0</v>
      </c>
      <c r="Z84">
        <v>6.52</v>
      </c>
      <c r="AA84">
        <v>28.1</v>
      </c>
      <c r="AB84">
        <v>39.51</v>
      </c>
      <c r="AC84">
        <v>19.36</v>
      </c>
      <c r="AD84">
        <v>27.48</v>
      </c>
      <c r="AE84">
        <v>49.43</v>
      </c>
      <c r="AF84">
        <v>19.72</v>
      </c>
      <c r="AG84">
        <v>40.47</v>
      </c>
      <c r="AH84">
        <v>140.34</v>
      </c>
      <c r="AI84">
        <v>14</v>
      </c>
      <c r="AJ84">
        <v>0</v>
      </c>
      <c r="AK84">
        <v>51.39</v>
      </c>
      <c r="AL84">
        <v>51.13</v>
      </c>
      <c r="AM84">
        <v>13.33</v>
      </c>
      <c r="AN84">
        <v>0</v>
      </c>
      <c r="AO84">
        <v>8.41</v>
      </c>
      <c r="AP84">
        <v>11.53</v>
      </c>
      <c r="AQ84">
        <v>62.24</v>
      </c>
      <c r="AR84">
        <v>50.79</v>
      </c>
      <c r="AS84">
        <v>9.42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2519.7399999999998</v>
      </c>
    </row>
    <row r="85" spans="1:117">
      <c r="A85" t="s">
        <v>127</v>
      </c>
      <c r="B85">
        <v>0</v>
      </c>
      <c r="C85">
        <v>0</v>
      </c>
      <c r="D85">
        <v>17.22</v>
      </c>
      <c r="E85">
        <v>0</v>
      </c>
      <c r="F85">
        <v>0</v>
      </c>
      <c r="G85">
        <v>42.36</v>
      </c>
      <c r="H85">
        <v>0</v>
      </c>
      <c r="I85">
        <v>0</v>
      </c>
      <c r="J85">
        <v>52.61</v>
      </c>
      <c r="K85">
        <v>341.57</v>
      </c>
      <c r="L85">
        <v>424.31</v>
      </c>
      <c r="M85">
        <v>46</v>
      </c>
      <c r="N85">
        <v>118.76</v>
      </c>
      <c r="O85">
        <v>124.32</v>
      </c>
      <c r="P85">
        <v>123.75</v>
      </c>
      <c r="Q85">
        <v>20.56</v>
      </c>
      <c r="R85">
        <v>42.4</v>
      </c>
      <c r="S85">
        <v>0</v>
      </c>
      <c r="T85">
        <v>0</v>
      </c>
      <c r="U85">
        <v>343.12</v>
      </c>
      <c r="V85">
        <v>20.8</v>
      </c>
      <c r="W85">
        <v>44.92</v>
      </c>
      <c r="X85">
        <v>98.87</v>
      </c>
      <c r="Y85">
        <v>0</v>
      </c>
      <c r="Z85">
        <v>6.52</v>
      </c>
      <c r="AA85">
        <v>28.1</v>
      </c>
      <c r="AB85">
        <v>24.66</v>
      </c>
      <c r="AC85">
        <v>19.36</v>
      </c>
      <c r="AD85">
        <v>27.48</v>
      </c>
      <c r="AE85">
        <v>49.43</v>
      </c>
      <c r="AF85">
        <v>8.8699999999999992</v>
      </c>
      <c r="AG85">
        <v>40.47</v>
      </c>
      <c r="AH85">
        <v>140.34</v>
      </c>
      <c r="AI85">
        <v>14</v>
      </c>
      <c r="AJ85">
        <v>0</v>
      </c>
      <c r="AK85">
        <v>51.39</v>
      </c>
      <c r="AL85">
        <v>52.28</v>
      </c>
      <c r="AM85">
        <v>9.33</v>
      </c>
      <c r="AN85">
        <v>0</v>
      </c>
      <c r="AO85">
        <v>8.41</v>
      </c>
      <c r="AP85">
        <v>11.53</v>
      </c>
      <c r="AQ85">
        <v>62.24</v>
      </c>
      <c r="AR85">
        <v>50.79</v>
      </c>
      <c r="AS85">
        <v>9.42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2491.19</v>
      </c>
    </row>
    <row r="86" spans="1:117">
      <c r="A86" t="s">
        <v>128</v>
      </c>
      <c r="B86">
        <v>0</v>
      </c>
      <c r="C86">
        <v>0</v>
      </c>
      <c r="D86">
        <v>17.22</v>
      </c>
      <c r="E86">
        <v>0</v>
      </c>
      <c r="F86">
        <v>0</v>
      </c>
      <c r="G86">
        <v>42.36</v>
      </c>
      <c r="H86">
        <v>0</v>
      </c>
      <c r="I86">
        <v>0</v>
      </c>
      <c r="J86">
        <v>52.61</v>
      </c>
      <c r="K86">
        <v>341.57</v>
      </c>
      <c r="L86">
        <v>424.31</v>
      </c>
      <c r="M86">
        <v>46</v>
      </c>
      <c r="N86">
        <v>118.76</v>
      </c>
      <c r="O86">
        <v>124.32</v>
      </c>
      <c r="P86">
        <v>123.75</v>
      </c>
      <c r="Q86">
        <v>20.56</v>
      </c>
      <c r="R86">
        <v>42.4</v>
      </c>
      <c r="S86">
        <v>0</v>
      </c>
      <c r="T86">
        <v>0</v>
      </c>
      <c r="U86">
        <v>343.12</v>
      </c>
      <c r="V86">
        <v>20.8</v>
      </c>
      <c r="W86">
        <v>44.92</v>
      </c>
      <c r="X86">
        <v>98.87</v>
      </c>
      <c r="Y86">
        <v>0</v>
      </c>
      <c r="Z86">
        <v>6.52</v>
      </c>
      <c r="AA86">
        <v>28.1</v>
      </c>
      <c r="AB86">
        <v>24.66</v>
      </c>
      <c r="AC86">
        <v>19.36</v>
      </c>
      <c r="AD86">
        <v>27.48</v>
      </c>
      <c r="AE86">
        <v>49.43</v>
      </c>
      <c r="AF86">
        <v>8.8699999999999992</v>
      </c>
      <c r="AG86">
        <v>40.47</v>
      </c>
      <c r="AH86">
        <v>140.34</v>
      </c>
      <c r="AI86">
        <v>14</v>
      </c>
      <c r="AJ86">
        <v>0</v>
      </c>
      <c r="AK86">
        <v>51.39</v>
      </c>
      <c r="AL86">
        <v>52.28</v>
      </c>
      <c r="AM86">
        <v>6.67</v>
      </c>
      <c r="AN86">
        <v>0</v>
      </c>
      <c r="AO86">
        <v>8.41</v>
      </c>
      <c r="AP86">
        <v>11.53</v>
      </c>
      <c r="AQ86">
        <v>62.24</v>
      </c>
      <c r="AR86">
        <v>11.04</v>
      </c>
      <c r="AS86">
        <v>9.42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2448.7800000000002</v>
      </c>
    </row>
    <row r="87" spans="1:117">
      <c r="A87" t="s">
        <v>129</v>
      </c>
      <c r="B87">
        <v>0</v>
      </c>
      <c r="C87">
        <v>0</v>
      </c>
      <c r="D87">
        <v>26.25</v>
      </c>
      <c r="E87">
        <v>0</v>
      </c>
      <c r="F87">
        <v>0</v>
      </c>
      <c r="G87">
        <v>42.36</v>
      </c>
      <c r="H87">
        <v>0</v>
      </c>
      <c r="I87">
        <v>0</v>
      </c>
      <c r="J87">
        <v>52.61</v>
      </c>
      <c r="K87">
        <v>341.57</v>
      </c>
      <c r="L87">
        <v>424.31</v>
      </c>
      <c r="M87">
        <v>46</v>
      </c>
      <c r="N87">
        <v>118.76</v>
      </c>
      <c r="O87">
        <v>124.32</v>
      </c>
      <c r="P87">
        <v>123.75</v>
      </c>
      <c r="Q87">
        <v>20.56</v>
      </c>
      <c r="R87">
        <v>42.4</v>
      </c>
      <c r="S87">
        <v>0</v>
      </c>
      <c r="T87">
        <v>0</v>
      </c>
      <c r="U87">
        <v>343.12</v>
      </c>
      <c r="V87">
        <v>20.8</v>
      </c>
      <c r="W87">
        <v>44.92</v>
      </c>
      <c r="X87">
        <v>98.87</v>
      </c>
      <c r="Y87">
        <v>0</v>
      </c>
      <c r="Z87">
        <v>6.52</v>
      </c>
      <c r="AA87">
        <v>28.1</v>
      </c>
      <c r="AB87">
        <v>24.66</v>
      </c>
      <c r="AC87">
        <v>19.36</v>
      </c>
      <c r="AD87">
        <v>27.48</v>
      </c>
      <c r="AE87">
        <v>49.43</v>
      </c>
      <c r="AF87">
        <v>8.8699999999999992</v>
      </c>
      <c r="AG87">
        <v>40.47</v>
      </c>
      <c r="AH87">
        <v>113.64</v>
      </c>
      <c r="AI87">
        <v>14</v>
      </c>
      <c r="AJ87">
        <v>0</v>
      </c>
      <c r="AK87">
        <v>51.39</v>
      </c>
      <c r="AL87">
        <v>63.92</v>
      </c>
      <c r="AM87">
        <v>6.67</v>
      </c>
      <c r="AN87">
        <v>0</v>
      </c>
      <c r="AO87">
        <v>8.41</v>
      </c>
      <c r="AP87">
        <v>11.53</v>
      </c>
      <c r="AQ87">
        <v>62.24</v>
      </c>
      <c r="AR87">
        <v>11.04</v>
      </c>
      <c r="AS87">
        <v>9.42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2442.7499999999995</v>
      </c>
    </row>
    <row r="88" spans="1:117">
      <c r="A88" t="s">
        <v>130</v>
      </c>
      <c r="B88">
        <v>0</v>
      </c>
      <c r="C88">
        <v>0</v>
      </c>
      <c r="D88">
        <v>26.25</v>
      </c>
      <c r="E88">
        <v>0</v>
      </c>
      <c r="F88">
        <v>0</v>
      </c>
      <c r="G88">
        <v>42.36</v>
      </c>
      <c r="H88">
        <v>0</v>
      </c>
      <c r="I88">
        <v>0</v>
      </c>
      <c r="J88">
        <v>52.61</v>
      </c>
      <c r="K88">
        <v>341.57</v>
      </c>
      <c r="L88">
        <v>424.31</v>
      </c>
      <c r="M88">
        <v>46</v>
      </c>
      <c r="N88">
        <v>118.76</v>
      </c>
      <c r="O88">
        <v>124.32</v>
      </c>
      <c r="P88">
        <v>123.75</v>
      </c>
      <c r="Q88">
        <v>20.56</v>
      </c>
      <c r="R88">
        <v>42.4</v>
      </c>
      <c r="S88">
        <v>0</v>
      </c>
      <c r="T88">
        <v>0</v>
      </c>
      <c r="U88">
        <v>343.12</v>
      </c>
      <c r="V88">
        <v>20.8</v>
      </c>
      <c r="W88">
        <v>44.92</v>
      </c>
      <c r="X88">
        <v>98.87</v>
      </c>
      <c r="Y88">
        <v>0</v>
      </c>
      <c r="Z88">
        <v>6.52</v>
      </c>
      <c r="AA88">
        <v>28.1</v>
      </c>
      <c r="AB88">
        <v>24.66</v>
      </c>
      <c r="AC88">
        <v>19.36</v>
      </c>
      <c r="AD88">
        <v>27.48</v>
      </c>
      <c r="AE88">
        <v>49.43</v>
      </c>
      <c r="AF88">
        <v>8.8699999999999992</v>
      </c>
      <c r="AG88">
        <v>40.47</v>
      </c>
      <c r="AH88">
        <v>113.64</v>
      </c>
      <c r="AI88">
        <v>14</v>
      </c>
      <c r="AJ88">
        <v>0</v>
      </c>
      <c r="AK88">
        <v>51.39</v>
      </c>
      <c r="AL88">
        <v>63.92</v>
      </c>
      <c r="AM88">
        <v>6.67</v>
      </c>
      <c r="AN88">
        <v>0</v>
      </c>
      <c r="AO88">
        <v>8.6999999999999993</v>
      </c>
      <c r="AP88">
        <v>11.53</v>
      </c>
      <c r="AQ88">
        <v>62.24</v>
      </c>
      <c r="AR88">
        <v>11.04</v>
      </c>
      <c r="AS88">
        <v>9.42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2443.0399999999995</v>
      </c>
    </row>
    <row r="89" spans="1:117">
      <c r="A89" t="s">
        <v>131</v>
      </c>
      <c r="B89">
        <v>0</v>
      </c>
      <c r="C89">
        <v>0</v>
      </c>
      <c r="D89">
        <v>26.25</v>
      </c>
      <c r="E89">
        <v>0</v>
      </c>
      <c r="F89">
        <v>0</v>
      </c>
      <c r="G89">
        <v>68.42</v>
      </c>
      <c r="H89">
        <v>0</v>
      </c>
      <c r="I89">
        <v>0</v>
      </c>
      <c r="J89">
        <v>52.61</v>
      </c>
      <c r="K89">
        <v>341.57</v>
      </c>
      <c r="L89">
        <v>424.31</v>
      </c>
      <c r="M89">
        <v>46</v>
      </c>
      <c r="N89">
        <v>118.76</v>
      </c>
      <c r="O89">
        <v>124.32</v>
      </c>
      <c r="P89">
        <v>123.75</v>
      </c>
      <c r="Q89">
        <v>20.56</v>
      </c>
      <c r="R89">
        <v>42.4</v>
      </c>
      <c r="S89">
        <v>0</v>
      </c>
      <c r="T89">
        <v>0</v>
      </c>
      <c r="U89">
        <v>343.12</v>
      </c>
      <c r="V89">
        <v>20.8</v>
      </c>
      <c r="W89">
        <v>44.92</v>
      </c>
      <c r="X89">
        <v>98.87</v>
      </c>
      <c r="Y89">
        <v>0</v>
      </c>
      <c r="Z89">
        <v>6.52</v>
      </c>
      <c r="AA89">
        <v>28.1</v>
      </c>
      <c r="AB89">
        <v>24.66</v>
      </c>
      <c r="AC89">
        <v>19.36</v>
      </c>
      <c r="AD89">
        <v>27.48</v>
      </c>
      <c r="AE89">
        <v>49.43</v>
      </c>
      <c r="AF89">
        <v>8.8699999999999992</v>
      </c>
      <c r="AG89">
        <v>40.47</v>
      </c>
      <c r="AH89">
        <v>113.64</v>
      </c>
      <c r="AI89">
        <v>14</v>
      </c>
      <c r="AJ89">
        <v>0</v>
      </c>
      <c r="AK89">
        <v>51.39</v>
      </c>
      <c r="AL89">
        <v>63.92</v>
      </c>
      <c r="AM89">
        <v>6.67</v>
      </c>
      <c r="AN89">
        <v>0</v>
      </c>
      <c r="AO89">
        <v>8.6999999999999993</v>
      </c>
      <c r="AP89">
        <v>11.53</v>
      </c>
      <c r="AQ89">
        <v>62.24</v>
      </c>
      <c r="AR89">
        <v>11.04</v>
      </c>
      <c r="AS89">
        <v>9.42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2469.0999999999995</v>
      </c>
    </row>
    <row r="90" spans="1:117">
      <c r="A90" t="s">
        <v>132</v>
      </c>
      <c r="B90">
        <v>0</v>
      </c>
      <c r="C90">
        <v>0</v>
      </c>
      <c r="D90">
        <v>26.25</v>
      </c>
      <c r="E90">
        <v>0</v>
      </c>
      <c r="F90">
        <v>0</v>
      </c>
      <c r="G90">
        <v>68.42</v>
      </c>
      <c r="H90">
        <v>0</v>
      </c>
      <c r="I90">
        <v>0</v>
      </c>
      <c r="J90">
        <v>52.61</v>
      </c>
      <c r="K90">
        <v>341.57</v>
      </c>
      <c r="L90">
        <v>424.31</v>
      </c>
      <c r="M90">
        <v>46</v>
      </c>
      <c r="N90">
        <v>118.76</v>
      </c>
      <c r="O90">
        <v>124.32</v>
      </c>
      <c r="P90">
        <v>123.75</v>
      </c>
      <c r="Q90">
        <v>20.56</v>
      </c>
      <c r="R90">
        <v>42.4</v>
      </c>
      <c r="S90">
        <v>0</v>
      </c>
      <c r="T90">
        <v>0</v>
      </c>
      <c r="U90">
        <v>343.12</v>
      </c>
      <c r="V90">
        <v>20.8</v>
      </c>
      <c r="W90">
        <v>44.92</v>
      </c>
      <c r="X90">
        <v>98.87</v>
      </c>
      <c r="Y90">
        <v>0</v>
      </c>
      <c r="Z90">
        <v>6.52</v>
      </c>
      <c r="AA90">
        <v>28.1</v>
      </c>
      <c r="AB90">
        <v>24.66</v>
      </c>
      <c r="AC90">
        <v>19.36</v>
      </c>
      <c r="AD90">
        <v>27.48</v>
      </c>
      <c r="AE90">
        <v>49.43</v>
      </c>
      <c r="AF90">
        <v>8.8699999999999992</v>
      </c>
      <c r="AG90">
        <v>40.47</v>
      </c>
      <c r="AH90">
        <v>113.64</v>
      </c>
      <c r="AI90">
        <v>14</v>
      </c>
      <c r="AJ90">
        <v>0</v>
      </c>
      <c r="AK90">
        <v>51.39</v>
      </c>
      <c r="AL90">
        <v>63.92</v>
      </c>
      <c r="AM90">
        <v>9.33</v>
      </c>
      <c r="AN90">
        <v>0</v>
      </c>
      <c r="AO90">
        <v>8.6999999999999993</v>
      </c>
      <c r="AP90">
        <v>11.53</v>
      </c>
      <c r="AQ90">
        <v>62.24</v>
      </c>
      <c r="AR90">
        <v>11.04</v>
      </c>
      <c r="AS90">
        <v>9.42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2471.7599999999993</v>
      </c>
    </row>
    <row r="91" spans="1:117">
      <c r="A91" t="s">
        <v>133</v>
      </c>
      <c r="B91">
        <v>0</v>
      </c>
      <c r="C91">
        <v>0</v>
      </c>
      <c r="D91">
        <v>26.78</v>
      </c>
      <c r="E91">
        <v>0</v>
      </c>
      <c r="F91">
        <v>0</v>
      </c>
      <c r="G91">
        <v>68.42</v>
      </c>
      <c r="H91">
        <v>0</v>
      </c>
      <c r="I91">
        <v>0</v>
      </c>
      <c r="J91">
        <v>52.61</v>
      </c>
      <c r="K91">
        <v>341.57</v>
      </c>
      <c r="L91">
        <v>424.31</v>
      </c>
      <c r="M91">
        <v>46</v>
      </c>
      <c r="N91">
        <v>118.76</v>
      </c>
      <c r="O91">
        <v>124.32</v>
      </c>
      <c r="P91">
        <v>123.75</v>
      </c>
      <c r="Q91">
        <v>20.56</v>
      </c>
      <c r="R91">
        <v>42.4</v>
      </c>
      <c r="S91">
        <v>0</v>
      </c>
      <c r="T91">
        <v>0</v>
      </c>
      <c r="U91">
        <v>343.12</v>
      </c>
      <c r="V91">
        <v>20.8</v>
      </c>
      <c r="W91">
        <v>44.92</v>
      </c>
      <c r="X91">
        <v>98.87</v>
      </c>
      <c r="Y91">
        <v>0</v>
      </c>
      <c r="Z91">
        <v>6.52</v>
      </c>
      <c r="AA91">
        <v>42.15</v>
      </c>
      <c r="AB91">
        <v>22.66</v>
      </c>
      <c r="AC91">
        <v>19.36</v>
      </c>
      <c r="AD91">
        <v>27.48</v>
      </c>
      <c r="AE91">
        <v>49.43</v>
      </c>
      <c r="AF91">
        <v>8.8699999999999992</v>
      </c>
      <c r="AG91">
        <v>40.47</v>
      </c>
      <c r="AH91">
        <v>85.23</v>
      </c>
      <c r="AI91">
        <v>14</v>
      </c>
      <c r="AJ91">
        <v>0</v>
      </c>
      <c r="AK91">
        <v>51.39</v>
      </c>
      <c r="AL91">
        <v>63.92</v>
      </c>
      <c r="AM91">
        <v>10.14</v>
      </c>
      <c r="AN91">
        <v>0</v>
      </c>
      <c r="AO91">
        <v>9.58</v>
      </c>
      <c r="AP91">
        <v>11.53</v>
      </c>
      <c r="AQ91">
        <v>62.24</v>
      </c>
      <c r="AR91">
        <v>11.04</v>
      </c>
      <c r="AS91">
        <v>9.42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2457.6199999999994</v>
      </c>
    </row>
    <row r="92" spans="1:117">
      <c r="A92" t="s">
        <v>134</v>
      </c>
      <c r="B92">
        <v>0</v>
      </c>
      <c r="C92">
        <v>0</v>
      </c>
      <c r="D92">
        <v>26.78</v>
      </c>
      <c r="E92">
        <v>0</v>
      </c>
      <c r="F92">
        <v>0</v>
      </c>
      <c r="G92">
        <v>68.42</v>
      </c>
      <c r="H92">
        <v>0</v>
      </c>
      <c r="I92">
        <v>0</v>
      </c>
      <c r="J92">
        <v>52.61</v>
      </c>
      <c r="K92">
        <v>341.57</v>
      </c>
      <c r="L92">
        <v>424.31</v>
      </c>
      <c r="M92">
        <v>46</v>
      </c>
      <c r="N92">
        <v>118.76</v>
      </c>
      <c r="O92">
        <v>124.32</v>
      </c>
      <c r="P92">
        <v>123.75</v>
      </c>
      <c r="Q92">
        <v>20.56</v>
      </c>
      <c r="R92">
        <v>42.4</v>
      </c>
      <c r="S92">
        <v>0</v>
      </c>
      <c r="T92">
        <v>0</v>
      </c>
      <c r="U92">
        <v>343.12</v>
      </c>
      <c r="V92">
        <v>20.8</v>
      </c>
      <c r="W92">
        <v>44.92</v>
      </c>
      <c r="X92">
        <v>98.87</v>
      </c>
      <c r="Y92">
        <v>0</v>
      </c>
      <c r="Z92">
        <v>6.52</v>
      </c>
      <c r="AA92">
        <v>42.15</v>
      </c>
      <c r="AB92">
        <v>22.66</v>
      </c>
      <c r="AC92">
        <v>19.36</v>
      </c>
      <c r="AD92">
        <v>27.48</v>
      </c>
      <c r="AE92">
        <v>49.43</v>
      </c>
      <c r="AF92">
        <v>8.8699999999999992</v>
      </c>
      <c r="AG92">
        <v>40.47</v>
      </c>
      <c r="AH92">
        <v>85.23</v>
      </c>
      <c r="AI92">
        <v>14</v>
      </c>
      <c r="AJ92">
        <v>0</v>
      </c>
      <c r="AK92">
        <v>51.39</v>
      </c>
      <c r="AL92">
        <v>63.92</v>
      </c>
      <c r="AM92">
        <v>10.14</v>
      </c>
      <c r="AN92">
        <v>0</v>
      </c>
      <c r="AO92">
        <v>9.58</v>
      </c>
      <c r="AP92">
        <v>11.53</v>
      </c>
      <c r="AQ92">
        <v>62.24</v>
      </c>
      <c r="AR92">
        <v>11.04</v>
      </c>
      <c r="AS92">
        <v>9.42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2457.6199999999994</v>
      </c>
    </row>
    <row r="93" spans="1:117">
      <c r="A93" t="s">
        <v>135</v>
      </c>
      <c r="B93">
        <v>0</v>
      </c>
      <c r="C93">
        <v>0</v>
      </c>
      <c r="D93">
        <v>27.3</v>
      </c>
      <c r="E93">
        <v>0</v>
      </c>
      <c r="F93">
        <v>0</v>
      </c>
      <c r="G93">
        <v>68.42</v>
      </c>
      <c r="H93">
        <v>0</v>
      </c>
      <c r="I93">
        <v>0</v>
      </c>
      <c r="J93">
        <v>52.61</v>
      </c>
      <c r="K93">
        <v>341.57</v>
      </c>
      <c r="L93">
        <v>424.31</v>
      </c>
      <c r="M93">
        <v>46</v>
      </c>
      <c r="N93">
        <v>118.76</v>
      </c>
      <c r="O93">
        <v>124.32</v>
      </c>
      <c r="P93">
        <v>123.75</v>
      </c>
      <c r="Q93">
        <v>20.56</v>
      </c>
      <c r="R93">
        <v>42.4</v>
      </c>
      <c r="S93">
        <v>0</v>
      </c>
      <c r="T93">
        <v>0</v>
      </c>
      <c r="U93">
        <v>343.12</v>
      </c>
      <c r="V93">
        <v>20.8</v>
      </c>
      <c r="W93">
        <v>42.49</v>
      </c>
      <c r="X93">
        <v>98.87</v>
      </c>
      <c r="Y93">
        <v>0</v>
      </c>
      <c r="Z93">
        <v>6.52</v>
      </c>
      <c r="AA93">
        <v>42.15</v>
      </c>
      <c r="AB93">
        <v>22.66</v>
      </c>
      <c r="AC93">
        <v>19.36</v>
      </c>
      <c r="AD93">
        <v>27.48</v>
      </c>
      <c r="AE93">
        <v>49.43</v>
      </c>
      <c r="AF93">
        <v>8.8699999999999992</v>
      </c>
      <c r="AG93">
        <v>40.47</v>
      </c>
      <c r="AH93">
        <v>61.56</v>
      </c>
      <c r="AI93">
        <v>3.56</v>
      </c>
      <c r="AJ93">
        <v>0</v>
      </c>
      <c r="AK93">
        <v>51.39</v>
      </c>
      <c r="AL93">
        <v>63.92</v>
      </c>
      <c r="AM93">
        <v>10.14</v>
      </c>
      <c r="AN93">
        <v>0</v>
      </c>
      <c r="AO93">
        <v>9.58</v>
      </c>
      <c r="AP93">
        <v>11.53</v>
      </c>
      <c r="AQ93">
        <v>62.24</v>
      </c>
      <c r="AR93">
        <v>50.79</v>
      </c>
      <c r="AS93">
        <v>9.42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2461.349999999999</v>
      </c>
    </row>
    <row r="94" spans="1:117">
      <c r="A94" t="s">
        <v>136</v>
      </c>
      <c r="B94">
        <v>0</v>
      </c>
      <c r="C94">
        <v>0</v>
      </c>
      <c r="D94">
        <v>27.3</v>
      </c>
      <c r="E94">
        <v>0</v>
      </c>
      <c r="F94">
        <v>0</v>
      </c>
      <c r="G94">
        <v>68.42</v>
      </c>
      <c r="H94">
        <v>0</v>
      </c>
      <c r="I94">
        <v>0</v>
      </c>
      <c r="J94">
        <v>52.61</v>
      </c>
      <c r="K94">
        <v>341.57</v>
      </c>
      <c r="L94">
        <v>424.31</v>
      </c>
      <c r="M94">
        <v>46</v>
      </c>
      <c r="N94">
        <v>118.76</v>
      </c>
      <c r="O94">
        <v>124.32</v>
      </c>
      <c r="P94">
        <v>123.75</v>
      </c>
      <c r="Q94">
        <v>20.56</v>
      </c>
      <c r="R94">
        <v>42.4</v>
      </c>
      <c r="S94">
        <v>0</v>
      </c>
      <c r="T94">
        <v>0</v>
      </c>
      <c r="U94">
        <v>343.12</v>
      </c>
      <c r="V94">
        <v>20.8</v>
      </c>
      <c r="W94">
        <v>42.49</v>
      </c>
      <c r="X94">
        <v>98.87</v>
      </c>
      <c r="Y94">
        <v>0</v>
      </c>
      <c r="Z94">
        <v>6.52</v>
      </c>
      <c r="AA94">
        <v>42.15</v>
      </c>
      <c r="AB94">
        <v>22.66</v>
      </c>
      <c r="AC94">
        <v>19.36</v>
      </c>
      <c r="AD94">
        <v>27.48</v>
      </c>
      <c r="AE94">
        <v>49.43</v>
      </c>
      <c r="AF94">
        <v>8.8699999999999992</v>
      </c>
      <c r="AG94">
        <v>40.47</v>
      </c>
      <c r="AH94">
        <v>61.56</v>
      </c>
      <c r="AI94">
        <v>0</v>
      </c>
      <c r="AJ94">
        <v>0</v>
      </c>
      <c r="AK94">
        <v>51.39</v>
      </c>
      <c r="AL94">
        <v>63.92</v>
      </c>
      <c r="AM94">
        <v>9.99</v>
      </c>
      <c r="AN94">
        <v>0</v>
      </c>
      <c r="AO94">
        <v>10.02</v>
      </c>
      <c r="AP94">
        <v>11.53</v>
      </c>
      <c r="AQ94">
        <v>62.24</v>
      </c>
      <c r="AR94">
        <v>50.79</v>
      </c>
      <c r="AS94">
        <v>9.42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2458.079999999999</v>
      </c>
    </row>
    <row r="95" spans="1:117">
      <c r="A95" t="s">
        <v>137</v>
      </c>
      <c r="B95">
        <v>0</v>
      </c>
      <c r="C95">
        <v>0</v>
      </c>
      <c r="D95">
        <v>27.3</v>
      </c>
      <c r="E95">
        <v>0</v>
      </c>
      <c r="F95">
        <v>0</v>
      </c>
      <c r="G95">
        <v>68.42</v>
      </c>
      <c r="H95">
        <v>0</v>
      </c>
      <c r="I95">
        <v>0</v>
      </c>
      <c r="J95">
        <v>52.61</v>
      </c>
      <c r="K95">
        <v>341.57</v>
      </c>
      <c r="L95">
        <v>424.31</v>
      </c>
      <c r="M95">
        <v>46</v>
      </c>
      <c r="N95">
        <v>118.76</v>
      </c>
      <c r="O95">
        <v>124.32</v>
      </c>
      <c r="P95">
        <v>123.75</v>
      </c>
      <c r="Q95">
        <v>20.56</v>
      </c>
      <c r="R95">
        <v>42.4</v>
      </c>
      <c r="S95">
        <v>0</v>
      </c>
      <c r="T95">
        <v>0</v>
      </c>
      <c r="U95">
        <v>343.12</v>
      </c>
      <c r="V95">
        <v>20.8</v>
      </c>
      <c r="W95">
        <v>42.49</v>
      </c>
      <c r="X95">
        <v>98.87</v>
      </c>
      <c r="Y95">
        <v>0</v>
      </c>
      <c r="Z95">
        <v>6.52</v>
      </c>
      <c r="AA95">
        <v>28.1</v>
      </c>
      <c r="AB95">
        <v>22.66</v>
      </c>
      <c r="AC95">
        <v>19.36</v>
      </c>
      <c r="AD95">
        <v>27.48</v>
      </c>
      <c r="AE95">
        <v>49.43</v>
      </c>
      <c r="AF95">
        <v>8.8699999999999992</v>
      </c>
      <c r="AG95">
        <v>40.47</v>
      </c>
      <c r="AH95">
        <v>61.56</v>
      </c>
      <c r="AI95">
        <v>0</v>
      </c>
      <c r="AJ95">
        <v>0</v>
      </c>
      <c r="AK95">
        <v>51.39</v>
      </c>
      <c r="AL95">
        <v>63.92</v>
      </c>
      <c r="AM95">
        <v>8.66</v>
      </c>
      <c r="AN95">
        <v>0</v>
      </c>
      <c r="AO95">
        <v>10.02</v>
      </c>
      <c r="AP95">
        <v>11.53</v>
      </c>
      <c r="AQ95">
        <v>62.24</v>
      </c>
      <c r="AR95">
        <v>11.04</v>
      </c>
      <c r="AS95">
        <v>9.42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2402.9499999999989</v>
      </c>
    </row>
    <row r="96" spans="1:117">
      <c r="A96" t="s">
        <v>138</v>
      </c>
      <c r="B96">
        <v>0</v>
      </c>
      <c r="C96">
        <v>0</v>
      </c>
      <c r="D96">
        <v>27.3</v>
      </c>
      <c r="E96">
        <v>0</v>
      </c>
      <c r="F96">
        <v>0</v>
      </c>
      <c r="G96">
        <v>68.42</v>
      </c>
      <c r="H96">
        <v>0</v>
      </c>
      <c r="I96">
        <v>0</v>
      </c>
      <c r="J96">
        <v>52.61</v>
      </c>
      <c r="K96">
        <v>341.57</v>
      </c>
      <c r="L96">
        <v>424.31</v>
      </c>
      <c r="M96">
        <v>46</v>
      </c>
      <c r="N96">
        <v>118.76</v>
      </c>
      <c r="O96">
        <v>124.32</v>
      </c>
      <c r="P96">
        <v>123.75</v>
      </c>
      <c r="Q96">
        <v>20.56</v>
      </c>
      <c r="R96">
        <v>42.4</v>
      </c>
      <c r="S96">
        <v>0</v>
      </c>
      <c r="T96">
        <v>0</v>
      </c>
      <c r="U96">
        <v>343.12</v>
      </c>
      <c r="V96">
        <v>20.8</v>
      </c>
      <c r="W96">
        <v>42.49</v>
      </c>
      <c r="X96">
        <v>98.87</v>
      </c>
      <c r="Y96">
        <v>0</v>
      </c>
      <c r="Z96">
        <v>6.52</v>
      </c>
      <c r="AA96">
        <v>14.05</v>
      </c>
      <c r="AB96">
        <v>22.66</v>
      </c>
      <c r="AC96">
        <v>19.36</v>
      </c>
      <c r="AD96">
        <v>27.48</v>
      </c>
      <c r="AE96">
        <v>49.43</v>
      </c>
      <c r="AF96">
        <v>8.8699999999999992</v>
      </c>
      <c r="AG96">
        <v>40.47</v>
      </c>
      <c r="AH96">
        <v>61.56</v>
      </c>
      <c r="AI96">
        <v>0</v>
      </c>
      <c r="AJ96">
        <v>0</v>
      </c>
      <c r="AK96">
        <v>51.39</v>
      </c>
      <c r="AL96">
        <v>63.92</v>
      </c>
      <c r="AM96">
        <v>2.67</v>
      </c>
      <c r="AN96">
        <v>0</v>
      </c>
      <c r="AO96">
        <v>10.02</v>
      </c>
      <c r="AP96">
        <v>11.53</v>
      </c>
      <c r="AQ96">
        <v>62.24</v>
      </c>
      <c r="AR96">
        <v>11.04</v>
      </c>
      <c r="AS96">
        <v>9.42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2382.9099999999994</v>
      </c>
    </row>
    <row r="97" spans="1:117">
      <c r="A97" t="s">
        <v>139</v>
      </c>
      <c r="B97">
        <v>0</v>
      </c>
      <c r="C97">
        <v>0</v>
      </c>
      <c r="D97">
        <v>27.3</v>
      </c>
      <c r="E97">
        <v>0</v>
      </c>
      <c r="F97">
        <v>0</v>
      </c>
      <c r="G97">
        <v>68.42</v>
      </c>
      <c r="H97">
        <v>0</v>
      </c>
      <c r="I97">
        <v>0</v>
      </c>
      <c r="J97">
        <v>52.61</v>
      </c>
      <c r="K97">
        <v>341.57</v>
      </c>
      <c r="L97">
        <v>424.31</v>
      </c>
      <c r="M97">
        <v>46</v>
      </c>
      <c r="N97">
        <v>118.76</v>
      </c>
      <c r="O97">
        <v>124.32</v>
      </c>
      <c r="P97">
        <v>123.75</v>
      </c>
      <c r="Q97">
        <v>20.56</v>
      </c>
      <c r="R97">
        <v>42.4</v>
      </c>
      <c r="S97">
        <v>0</v>
      </c>
      <c r="T97">
        <v>0</v>
      </c>
      <c r="U97">
        <v>343.12</v>
      </c>
      <c r="V97">
        <v>20.8</v>
      </c>
      <c r="W97">
        <v>42.49</v>
      </c>
      <c r="X97">
        <v>98.87</v>
      </c>
      <c r="Y97">
        <v>0</v>
      </c>
      <c r="Z97">
        <v>6.52</v>
      </c>
      <c r="AA97">
        <v>14.05</v>
      </c>
      <c r="AB97">
        <v>22.66</v>
      </c>
      <c r="AC97">
        <v>19.36</v>
      </c>
      <c r="AD97">
        <v>27.48</v>
      </c>
      <c r="AE97">
        <v>49.43</v>
      </c>
      <c r="AF97">
        <v>8.8699999999999992</v>
      </c>
      <c r="AG97">
        <v>40.47</v>
      </c>
      <c r="AH97">
        <v>61.56</v>
      </c>
      <c r="AI97">
        <v>0</v>
      </c>
      <c r="AJ97">
        <v>0</v>
      </c>
      <c r="AK97">
        <v>51.39</v>
      </c>
      <c r="AL97">
        <v>63.92</v>
      </c>
      <c r="AM97">
        <v>0</v>
      </c>
      <c r="AN97">
        <v>0</v>
      </c>
      <c r="AO97">
        <v>10.02</v>
      </c>
      <c r="AP97">
        <v>11.53</v>
      </c>
      <c r="AQ97">
        <v>62.24</v>
      </c>
      <c r="AR97">
        <v>11.04</v>
      </c>
      <c r="AS97">
        <v>9.42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2380.2399999999993</v>
      </c>
    </row>
    <row r="98" spans="1:117">
      <c r="A98" t="s">
        <v>140</v>
      </c>
      <c r="B98">
        <v>0</v>
      </c>
      <c r="C98">
        <v>0</v>
      </c>
      <c r="D98">
        <v>27.3</v>
      </c>
      <c r="E98">
        <v>0</v>
      </c>
      <c r="F98">
        <v>0</v>
      </c>
      <c r="G98">
        <v>68.42</v>
      </c>
      <c r="H98">
        <v>0</v>
      </c>
      <c r="I98">
        <v>0</v>
      </c>
      <c r="J98">
        <v>52.61</v>
      </c>
      <c r="K98">
        <v>341.57</v>
      </c>
      <c r="L98">
        <v>424.31</v>
      </c>
      <c r="M98">
        <v>46</v>
      </c>
      <c r="N98">
        <v>118.76</v>
      </c>
      <c r="O98">
        <v>124.32</v>
      </c>
      <c r="P98">
        <v>123.75</v>
      </c>
      <c r="Q98">
        <v>20.56</v>
      </c>
      <c r="R98">
        <v>42.4</v>
      </c>
      <c r="S98">
        <v>0</v>
      </c>
      <c r="T98">
        <v>0</v>
      </c>
      <c r="U98">
        <v>343.12</v>
      </c>
      <c r="V98">
        <v>20.8</v>
      </c>
      <c r="W98">
        <v>42.49</v>
      </c>
      <c r="X98">
        <v>98.87</v>
      </c>
      <c r="Y98">
        <v>0</v>
      </c>
      <c r="Z98">
        <v>6.52</v>
      </c>
      <c r="AA98">
        <v>14.05</v>
      </c>
      <c r="AB98">
        <v>22.66</v>
      </c>
      <c r="AC98">
        <v>19.36</v>
      </c>
      <c r="AD98">
        <v>27.48</v>
      </c>
      <c r="AE98">
        <v>49.43</v>
      </c>
      <c r="AF98">
        <v>8.8699999999999992</v>
      </c>
      <c r="AG98">
        <v>40.47</v>
      </c>
      <c r="AH98">
        <v>61.56</v>
      </c>
      <c r="AI98">
        <v>0</v>
      </c>
      <c r="AJ98">
        <v>0</v>
      </c>
      <c r="AK98">
        <v>51.39</v>
      </c>
      <c r="AL98">
        <v>63.92</v>
      </c>
      <c r="AM98">
        <v>0</v>
      </c>
      <c r="AN98">
        <v>0</v>
      </c>
      <c r="AO98">
        <v>10.02</v>
      </c>
      <c r="AP98">
        <v>11.53</v>
      </c>
      <c r="AQ98">
        <v>62.24</v>
      </c>
      <c r="AR98">
        <v>11.04</v>
      </c>
      <c r="AS98">
        <v>9.42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2380.2399999999993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0.60616499999999973</v>
      </c>
      <c r="E99">
        <f t="shared" si="2"/>
        <v>0</v>
      </c>
      <c r="F99">
        <f t="shared" si="2"/>
        <v>0</v>
      </c>
      <c r="G99">
        <f t="shared" si="2"/>
        <v>1.4712449999999997</v>
      </c>
      <c r="H99">
        <f t="shared" si="2"/>
        <v>0</v>
      </c>
      <c r="I99">
        <f t="shared" si="2"/>
        <v>0</v>
      </c>
      <c r="J99">
        <f t="shared" si="2"/>
        <v>1.801764999999999</v>
      </c>
      <c r="K99">
        <f t="shared" si="2"/>
        <v>8.1976799999999947</v>
      </c>
      <c r="L99">
        <f t="shared" si="2"/>
        <v>10.58344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3.1473749999999998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8.2348799999999915</v>
      </c>
      <c r="V99">
        <f t="shared" si="2"/>
        <v>0.49919999999999926</v>
      </c>
      <c r="W99">
        <f t="shared" si="2"/>
        <v>1.0744350000000009</v>
      </c>
      <c r="X99">
        <f t="shared" si="2"/>
        <v>2.3728800000000012</v>
      </c>
      <c r="Y99">
        <f t="shared" si="2"/>
        <v>0</v>
      </c>
      <c r="Z99">
        <f t="shared" si="2"/>
        <v>0.12741499999999997</v>
      </c>
      <c r="AA99">
        <f t="shared" si="2"/>
        <v>0.23704499999999995</v>
      </c>
      <c r="AB99">
        <f t="shared" si="2"/>
        <v>0.44964000000000048</v>
      </c>
      <c r="AC99">
        <f t="shared" si="2"/>
        <v>0.37239999999999907</v>
      </c>
      <c r="AD99">
        <f t="shared" si="2"/>
        <v>0.61140500000000042</v>
      </c>
      <c r="AE99">
        <f t="shared" si="2"/>
        <v>1.1878199999999994</v>
      </c>
      <c r="AF99">
        <f t="shared" si="2"/>
        <v>0.32332999999999978</v>
      </c>
      <c r="AG99">
        <f t="shared" si="2"/>
        <v>0.97127999999999803</v>
      </c>
      <c r="AH99">
        <f t="shared" si="2"/>
        <v>2.1195424999999992</v>
      </c>
      <c r="AI99">
        <f t="shared" si="2"/>
        <v>0.21667499999999995</v>
      </c>
      <c r="AJ99">
        <f t="shared" si="2"/>
        <v>0</v>
      </c>
      <c r="AK99">
        <f t="shared" si="2"/>
        <v>1.2333600000000007</v>
      </c>
      <c r="AL99">
        <f t="shared" si="2"/>
        <v>1.3034350000000019</v>
      </c>
      <c r="AM99">
        <f t="shared" si="2"/>
        <v>5.3597499999999985E-2</v>
      </c>
      <c r="AN99">
        <f t="shared" si="2"/>
        <v>0</v>
      </c>
      <c r="AO99">
        <f t="shared" si="2"/>
        <v>0.22467749999999989</v>
      </c>
      <c r="AP99">
        <f t="shared" si="2"/>
        <v>0.2845799999999995</v>
      </c>
      <c r="AQ99">
        <f t="shared" si="2"/>
        <v>0.65023749999999947</v>
      </c>
      <c r="AR99">
        <f t="shared" si="2"/>
        <v>0.40427499999999938</v>
      </c>
      <c r="AS99">
        <f t="shared" si="2"/>
        <v>0.29499500000000045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57.863734999999977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330.09</v>
      </c>
      <c r="L3">
        <v>458.17</v>
      </c>
      <c r="M3">
        <v>44.45</v>
      </c>
      <c r="N3">
        <v>114.77</v>
      </c>
      <c r="O3">
        <v>120.14</v>
      </c>
      <c r="P3">
        <v>133.36000000000001</v>
      </c>
      <c r="Q3">
        <v>19.87</v>
      </c>
      <c r="R3">
        <v>40.98</v>
      </c>
      <c r="S3">
        <v>0</v>
      </c>
      <c r="T3">
        <v>0</v>
      </c>
      <c r="U3">
        <v>331.59</v>
      </c>
      <c r="V3">
        <v>20.100000000000001</v>
      </c>
      <c r="W3">
        <v>43.41</v>
      </c>
      <c r="X3">
        <v>95.55</v>
      </c>
      <c r="Y3">
        <v>0</v>
      </c>
      <c r="Z3">
        <v>0</v>
      </c>
      <c r="AA3">
        <v>13.58</v>
      </c>
      <c r="AB3">
        <v>19.329999999999998</v>
      </c>
      <c r="AC3">
        <v>18.71</v>
      </c>
      <c r="AD3">
        <v>26.56</v>
      </c>
      <c r="AE3">
        <v>47.77</v>
      </c>
      <c r="AF3">
        <v>8.57</v>
      </c>
      <c r="AG3">
        <v>39.11</v>
      </c>
      <c r="AH3">
        <v>82.37</v>
      </c>
      <c r="AI3">
        <v>0</v>
      </c>
      <c r="AJ3">
        <v>0</v>
      </c>
      <c r="AK3">
        <v>49.66</v>
      </c>
      <c r="AL3">
        <v>49.41</v>
      </c>
      <c r="AM3">
        <v>0</v>
      </c>
      <c r="AN3">
        <v>0</v>
      </c>
      <c r="AO3">
        <v>10.09</v>
      </c>
      <c r="AP3">
        <v>12.56</v>
      </c>
      <c r="AQ3">
        <v>45.12</v>
      </c>
      <c r="AR3">
        <v>49.08</v>
      </c>
      <c r="AS3">
        <v>30.83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2269.7299999999991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330.09</v>
      </c>
      <c r="L4">
        <v>458.17</v>
      </c>
      <c r="M4">
        <v>44.45</v>
      </c>
      <c r="N4">
        <v>114.77</v>
      </c>
      <c r="O4">
        <v>120.14</v>
      </c>
      <c r="P4">
        <v>133.36000000000001</v>
      </c>
      <c r="Q4">
        <v>19.87</v>
      </c>
      <c r="R4">
        <v>40.98</v>
      </c>
      <c r="S4">
        <v>0</v>
      </c>
      <c r="T4">
        <v>0</v>
      </c>
      <c r="U4">
        <v>331.59</v>
      </c>
      <c r="V4">
        <v>20.100000000000001</v>
      </c>
      <c r="W4">
        <v>43.41</v>
      </c>
      <c r="X4">
        <v>95.55</v>
      </c>
      <c r="Y4">
        <v>0</v>
      </c>
      <c r="Z4">
        <v>0</v>
      </c>
      <c r="AA4">
        <v>0</v>
      </c>
      <c r="AB4">
        <v>19.329999999999998</v>
      </c>
      <c r="AC4">
        <v>18.71</v>
      </c>
      <c r="AD4">
        <v>26.56</v>
      </c>
      <c r="AE4">
        <v>47.77</v>
      </c>
      <c r="AF4">
        <v>8.57</v>
      </c>
      <c r="AG4">
        <v>39.11</v>
      </c>
      <c r="AH4">
        <v>82.37</v>
      </c>
      <c r="AI4">
        <v>0</v>
      </c>
      <c r="AJ4">
        <v>0</v>
      </c>
      <c r="AK4">
        <v>49.66</v>
      </c>
      <c r="AL4">
        <v>49.41</v>
      </c>
      <c r="AM4">
        <v>0</v>
      </c>
      <c r="AN4">
        <v>0</v>
      </c>
      <c r="AO4">
        <v>10.09</v>
      </c>
      <c r="AP4">
        <v>12.56</v>
      </c>
      <c r="AQ4">
        <v>45.12</v>
      </c>
      <c r="AR4">
        <v>49.08</v>
      </c>
      <c r="AS4">
        <v>30.83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2256.1499999999996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330.09</v>
      </c>
      <c r="L5">
        <v>458.17</v>
      </c>
      <c r="M5">
        <v>44.45</v>
      </c>
      <c r="N5">
        <v>114.77</v>
      </c>
      <c r="O5">
        <v>120.14</v>
      </c>
      <c r="P5">
        <v>133.36000000000001</v>
      </c>
      <c r="Q5">
        <v>19.87</v>
      </c>
      <c r="R5">
        <v>40.98</v>
      </c>
      <c r="S5">
        <v>0</v>
      </c>
      <c r="T5">
        <v>0</v>
      </c>
      <c r="U5">
        <v>331.59</v>
      </c>
      <c r="V5">
        <v>20.100000000000001</v>
      </c>
      <c r="W5">
        <v>43.41</v>
      </c>
      <c r="X5">
        <v>95.55</v>
      </c>
      <c r="Y5">
        <v>0</v>
      </c>
      <c r="Z5">
        <v>0</v>
      </c>
      <c r="AA5">
        <v>0</v>
      </c>
      <c r="AB5">
        <v>19.329999999999998</v>
      </c>
      <c r="AC5">
        <v>18.71</v>
      </c>
      <c r="AD5">
        <v>26.56</v>
      </c>
      <c r="AE5">
        <v>47.77</v>
      </c>
      <c r="AF5">
        <v>8.57</v>
      </c>
      <c r="AG5">
        <v>39.11</v>
      </c>
      <c r="AH5">
        <v>82.37</v>
      </c>
      <c r="AI5">
        <v>0</v>
      </c>
      <c r="AJ5">
        <v>0</v>
      </c>
      <c r="AK5">
        <v>49.66</v>
      </c>
      <c r="AL5">
        <v>76.709999999999994</v>
      </c>
      <c r="AM5">
        <v>0</v>
      </c>
      <c r="AN5">
        <v>0</v>
      </c>
      <c r="AO5">
        <v>10.09</v>
      </c>
      <c r="AP5">
        <v>12.56</v>
      </c>
      <c r="AQ5">
        <v>45.12</v>
      </c>
      <c r="AR5">
        <v>16</v>
      </c>
      <c r="AS5">
        <v>30.83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2250.3699999999994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330.09</v>
      </c>
      <c r="L6">
        <v>458.17</v>
      </c>
      <c r="M6">
        <v>44.45</v>
      </c>
      <c r="N6">
        <v>114.77</v>
      </c>
      <c r="O6">
        <v>120.14</v>
      </c>
      <c r="P6">
        <v>133.36000000000001</v>
      </c>
      <c r="Q6">
        <v>19.87</v>
      </c>
      <c r="R6">
        <v>40.98</v>
      </c>
      <c r="S6">
        <v>0</v>
      </c>
      <c r="T6">
        <v>0</v>
      </c>
      <c r="U6">
        <v>331.59</v>
      </c>
      <c r="V6">
        <v>20.100000000000001</v>
      </c>
      <c r="W6">
        <v>43.41</v>
      </c>
      <c r="X6">
        <v>95.55</v>
      </c>
      <c r="Y6">
        <v>0</v>
      </c>
      <c r="Z6">
        <v>0</v>
      </c>
      <c r="AA6">
        <v>0</v>
      </c>
      <c r="AB6">
        <v>19.329999999999998</v>
      </c>
      <c r="AC6">
        <v>18.71</v>
      </c>
      <c r="AD6">
        <v>26.56</v>
      </c>
      <c r="AE6">
        <v>47.77</v>
      </c>
      <c r="AF6">
        <v>8.57</v>
      </c>
      <c r="AG6">
        <v>39.11</v>
      </c>
      <c r="AH6">
        <v>82.37</v>
      </c>
      <c r="AI6">
        <v>0</v>
      </c>
      <c r="AJ6">
        <v>0</v>
      </c>
      <c r="AK6">
        <v>49.66</v>
      </c>
      <c r="AL6">
        <v>76.709999999999994</v>
      </c>
      <c r="AM6">
        <v>0</v>
      </c>
      <c r="AN6">
        <v>0</v>
      </c>
      <c r="AO6">
        <v>10.09</v>
      </c>
      <c r="AP6">
        <v>12.56</v>
      </c>
      <c r="AQ6">
        <v>30.08</v>
      </c>
      <c r="AR6">
        <v>10.67</v>
      </c>
      <c r="AS6">
        <v>30.83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2229.9999999999995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328.06</v>
      </c>
      <c r="L7">
        <v>458.17</v>
      </c>
      <c r="M7">
        <v>44.45</v>
      </c>
      <c r="N7">
        <v>114.77</v>
      </c>
      <c r="O7">
        <v>120.14</v>
      </c>
      <c r="P7">
        <v>133.36000000000001</v>
      </c>
      <c r="Q7">
        <v>19.87</v>
      </c>
      <c r="R7">
        <v>40.98</v>
      </c>
      <c r="S7">
        <v>0</v>
      </c>
      <c r="T7">
        <v>0</v>
      </c>
      <c r="U7">
        <v>331.59</v>
      </c>
      <c r="V7">
        <v>20.100000000000001</v>
      </c>
      <c r="W7">
        <v>43.41</v>
      </c>
      <c r="X7">
        <v>95.55</v>
      </c>
      <c r="Y7">
        <v>0</v>
      </c>
      <c r="Z7">
        <v>0</v>
      </c>
      <c r="AA7">
        <v>0</v>
      </c>
      <c r="AB7">
        <v>21.9</v>
      </c>
      <c r="AC7">
        <v>18.71</v>
      </c>
      <c r="AD7">
        <v>26.56</v>
      </c>
      <c r="AE7">
        <v>47.77</v>
      </c>
      <c r="AF7">
        <v>8.57</v>
      </c>
      <c r="AG7">
        <v>39.11</v>
      </c>
      <c r="AH7">
        <v>82.37</v>
      </c>
      <c r="AI7">
        <v>0</v>
      </c>
      <c r="AJ7">
        <v>0</v>
      </c>
      <c r="AK7">
        <v>49.66</v>
      </c>
      <c r="AL7">
        <v>76.709999999999994</v>
      </c>
      <c r="AM7">
        <v>0</v>
      </c>
      <c r="AN7">
        <v>0</v>
      </c>
      <c r="AO7">
        <v>10.09</v>
      </c>
      <c r="AP7">
        <v>12.56</v>
      </c>
      <c r="AQ7">
        <v>30.08</v>
      </c>
      <c r="AR7">
        <v>10.67</v>
      </c>
      <c r="AS7">
        <v>30.83</v>
      </c>
      <c r="AT7">
        <v>14.5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2230.54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328.06</v>
      </c>
      <c r="L8">
        <v>458.17</v>
      </c>
      <c r="M8">
        <v>44.45</v>
      </c>
      <c r="N8">
        <v>114.77</v>
      </c>
      <c r="O8">
        <v>120.14</v>
      </c>
      <c r="P8">
        <v>133.36000000000001</v>
      </c>
      <c r="Q8">
        <v>19.87</v>
      </c>
      <c r="R8">
        <v>40.98</v>
      </c>
      <c r="S8">
        <v>0</v>
      </c>
      <c r="T8">
        <v>0</v>
      </c>
      <c r="U8">
        <v>331.59</v>
      </c>
      <c r="V8">
        <v>20.100000000000001</v>
      </c>
      <c r="W8">
        <v>43.41</v>
      </c>
      <c r="X8">
        <v>95.55</v>
      </c>
      <c r="Y8">
        <v>0</v>
      </c>
      <c r="Z8">
        <v>0</v>
      </c>
      <c r="AA8">
        <v>0</v>
      </c>
      <c r="AB8">
        <v>21.9</v>
      </c>
      <c r="AC8">
        <v>18.71</v>
      </c>
      <c r="AD8">
        <v>26.56</v>
      </c>
      <c r="AE8">
        <v>47.77</v>
      </c>
      <c r="AF8">
        <v>8.57</v>
      </c>
      <c r="AG8">
        <v>39.11</v>
      </c>
      <c r="AH8">
        <v>82.37</v>
      </c>
      <c r="AI8">
        <v>0</v>
      </c>
      <c r="AJ8">
        <v>0</v>
      </c>
      <c r="AK8">
        <v>49.66</v>
      </c>
      <c r="AL8">
        <v>76.709999999999994</v>
      </c>
      <c r="AM8">
        <v>0</v>
      </c>
      <c r="AN8">
        <v>0</v>
      </c>
      <c r="AO8">
        <v>10.09</v>
      </c>
      <c r="AP8">
        <v>12.56</v>
      </c>
      <c r="AQ8">
        <v>30.08</v>
      </c>
      <c r="AR8">
        <v>10.67</v>
      </c>
      <c r="AS8">
        <v>30.83</v>
      </c>
      <c r="AT8">
        <v>14.5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2230.54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328.06</v>
      </c>
      <c r="L9">
        <v>458.17</v>
      </c>
      <c r="M9">
        <v>44.45</v>
      </c>
      <c r="N9">
        <v>114.77</v>
      </c>
      <c r="O9">
        <v>120.14</v>
      </c>
      <c r="P9">
        <v>133.36000000000001</v>
      </c>
      <c r="Q9">
        <v>19.87</v>
      </c>
      <c r="R9">
        <v>40.98</v>
      </c>
      <c r="S9">
        <v>0</v>
      </c>
      <c r="T9">
        <v>0</v>
      </c>
      <c r="U9">
        <v>331.59</v>
      </c>
      <c r="V9">
        <v>20.100000000000001</v>
      </c>
      <c r="W9">
        <v>43.41</v>
      </c>
      <c r="X9">
        <v>95.55</v>
      </c>
      <c r="Y9">
        <v>0</v>
      </c>
      <c r="Z9">
        <v>0</v>
      </c>
      <c r="AA9">
        <v>0</v>
      </c>
      <c r="AB9">
        <v>21.9</v>
      </c>
      <c r="AC9">
        <v>18.71</v>
      </c>
      <c r="AD9">
        <v>26.56</v>
      </c>
      <c r="AE9">
        <v>47.77</v>
      </c>
      <c r="AF9">
        <v>8.57</v>
      </c>
      <c r="AG9">
        <v>39.11</v>
      </c>
      <c r="AH9">
        <v>82.37</v>
      </c>
      <c r="AI9">
        <v>0</v>
      </c>
      <c r="AJ9">
        <v>0</v>
      </c>
      <c r="AK9">
        <v>49.66</v>
      </c>
      <c r="AL9">
        <v>49.41</v>
      </c>
      <c r="AM9">
        <v>0</v>
      </c>
      <c r="AN9">
        <v>0</v>
      </c>
      <c r="AO9">
        <v>10.09</v>
      </c>
      <c r="AP9">
        <v>12.56</v>
      </c>
      <c r="AQ9">
        <v>30.08</v>
      </c>
      <c r="AR9">
        <v>10.67</v>
      </c>
      <c r="AS9">
        <v>10.4</v>
      </c>
      <c r="AT9">
        <v>14.5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2182.8100000000004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328.06</v>
      </c>
      <c r="L10">
        <v>458.17</v>
      </c>
      <c r="M10">
        <v>44.45</v>
      </c>
      <c r="N10">
        <v>114.77</v>
      </c>
      <c r="O10">
        <v>120.14</v>
      </c>
      <c r="P10">
        <v>133.36000000000001</v>
      </c>
      <c r="Q10">
        <v>19.87</v>
      </c>
      <c r="R10">
        <v>40.98</v>
      </c>
      <c r="S10">
        <v>0</v>
      </c>
      <c r="T10">
        <v>0</v>
      </c>
      <c r="U10">
        <v>331.59</v>
      </c>
      <c r="V10">
        <v>20.100000000000001</v>
      </c>
      <c r="W10">
        <v>43.41</v>
      </c>
      <c r="X10">
        <v>95.55</v>
      </c>
      <c r="Y10">
        <v>0</v>
      </c>
      <c r="Z10">
        <v>0</v>
      </c>
      <c r="AA10">
        <v>0</v>
      </c>
      <c r="AB10">
        <v>21.9</v>
      </c>
      <c r="AC10">
        <v>18.71</v>
      </c>
      <c r="AD10">
        <v>26.56</v>
      </c>
      <c r="AE10">
        <v>47.77</v>
      </c>
      <c r="AF10">
        <v>8.57</v>
      </c>
      <c r="AG10">
        <v>39.11</v>
      </c>
      <c r="AH10">
        <v>82.37</v>
      </c>
      <c r="AI10">
        <v>0</v>
      </c>
      <c r="AJ10">
        <v>0</v>
      </c>
      <c r="AK10">
        <v>49.66</v>
      </c>
      <c r="AL10">
        <v>49.41</v>
      </c>
      <c r="AM10">
        <v>0</v>
      </c>
      <c r="AN10">
        <v>0</v>
      </c>
      <c r="AO10">
        <v>10.09</v>
      </c>
      <c r="AP10">
        <v>12.56</v>
      </c>
      <c r="AQ10">
        <v>30.08</v>
      </c>
      <c r="AR10">
        <v>10.67</v>
      </c>
      <c r="AS10">
        <v>9.1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2181.5100000000002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328.06</v>
      </c>
      <c r="L11">
        <v>458.17</v>
      </c>
      <c r="M11">
        <v>44.45</v>
      </c>
      <c r="N11">
        <v>114.77</v>
      </c>
      <c r="O11">
        <v>120.14</v>
      </c>
      <c r="P11">
        <v>133.36000000000001</v>
      </c>
      <c r="Q11">
        <v>19.87</v>
      </c>
      <c r="R11">
        <v>40.98</v>
      </c>
      <c r="S11">
        <v>0</v>
      </c>
      <c r="T11">
        <v>0</v>
      </c>
      <c r="U11">
        <v>331.59</v>
      </c>
      <c r="V11">
        <v>20.100000000000001</v>
      </c>
      <c r="W11">
        <v>43.41</v>
      </c>
      <c r="X11">
        <v>95.55</v>
      </c>
      <c r="Y11">
        <v>0</v>
      </c>
      <c r="Z11">
        <v>0</v>
      </c>
      <c r="AA11">
        <v>0</v>
      </c>
      <c r="AB11">
        <v>9.65</v>
      </c>
      <c r="AC11">
        <v>9.35</v>
      </c>
      <c r="AD11">
        <v>26.56</v>
      </c>
      <c r="AE11">
        <v>47.77</v>
      </c>
      <c r="AF11">
        <v>8.57</v>
      </c>
      <c r="AG11">
        <v>39.11</v>
      </c>
      <c r="AH11">
        <v>82.37</v>
      </c>
      <c r="AI11">
        <v>0</v>
      </c>
      <c r="AJ11">
        <v>0</v>
      </c>
      <c r="AK11">
        <v>49.66</v>
      </c>
      <c r="AL11">
        <v>49.41</v>
      </c>
      <c r="AM11">
        <v>0</v>
      </c>
      <c r="AN11">
        <v>0</v>
      </c>
      <c r="AO11">
        <v>10.09</v>
      </c>
      <c r="AP11">
        <v>12.56</v>
      </c>
      <c r="AQ11">
        <v>30.08</v>
      </c>
      <c r="AR11">
        <v>10.67</v>
      </c>
      <c r="AS11">
        <v>9.1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2159.9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328.06</v>
      </c>
      <c r="L12">
        <v>458.17</v>
      </c>
      <c r="M12">
        <v>44.45</v>
      </c>
      <c r="N12">
        <v>114.77</v>
      </c>
      <c r="O12">
        <v>120.14</v>
      </c>
      <c r="P12">
        <v>133.36000000000001</v>
      </c>
      <c r="Q12">
        <v>19.87</v>
      </c>
      <c r="R12">
        <v>40.98</v>
      </c>
      <c r="S12">
        <v>0</v>
      </c>
      <c r="T12">
        <v>0</v>
      </c>
      <c r="U12">
        <v>331.59</v>
      </c>
      <c r="V12">
        <v>20.100000000000001</v>
      </c>
      <c r="W12">
        <v>43.41</v>
      </c>
      <c r="X12">
        <v>95.55</v>
      </c>
      <c r="Y12">
        <v>0</v>
      </c>
      <c r="Z12">
        <v>0</v>
      </c>
      <c r="AA12">
        <v>0</v>
      </c>
      <c r="AB12">
        <v>9.65</v>
      </c>
      <c r="AC12">
        <v>9.35</v>
      </c>
      <c r="AD12">
        <v>26.56</v>
      </c>
      <c r="AE12">
        <v>47.77</v>
      </c>
      <c r="AF12">
        <v>8.57</v>
      </c>
      <c r="AG12">
        <v>39.11</v>
      </c>
      <c r="AH12">
        <v>82.37</v>
      </c>
      <c r="AI12">
        <v>0</v>
      </c>
      <c r="AJ12">
        <v>0</v>
      </c>
      <c r="AK12">
        <v>49.66</v>
      </c>
      <c r="AL12">
        <v>49.41</v>
      </c>
      <c r="AM12">
        <v>0</v>
      </c>
      <c r="AN12">
        <v>0</v>
      </c>
      <c r="AO12">
        <v>10.09</v>
      </c>
      <c r="AP12">
        <v>12.56</v>
      </c>
      <c r="AQ12">
        <v>30.08</v>
      </c>
      <c r="AR12">
        <v>10.67</v>
      </c>
      <c r="AS12">
        <v>9.1</v>
      </c>
      <c r="AT12">
        <v>14.5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2159.9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292.79000000000002</v>
      </c>
      <c r="L13">
        <v>458.17</v>
      </c>
      <c r="M13">
        <v>44.45</v>
      </c>
      <c r="N13">
        <v>114.77</v>
      </c>
      <c r="O13">
        <v>120.14</v>
      </c>
      <c r="P13">
        <v>133.36000000000001</v>
      </c>
      <c r="Q13">
        <v>19.87</v>
      </c>
      <c r="R13">
        <v>40.98</v>
      </c>
      <c r="S13">
        <v>0</v>
      </c>
      <c r="T13">
        <v>0</v>
      </c>
      <c r="U13">
        <v>331.59</v>
      </c>
      <c r="V13">
        <v>20.100000000000001</v>
      </c>
      <c r="W13">
        <v>43.41</v>
      </c>
      <c r="X13">
        <v>95.55</v>
      </c>
      <c r="Y13">
        <v>0</v>
      </c>
      <c r="Z13">
        <v>0</v>
      </c>
      <c r="AA13">
        <v>0</v>
      </c>
      <c r="AB13">
        <v>9.65</v>
      </c>
      <c r="AC13">
        <v>9.35</v>
      </c>
      <c r="AD13">
        <v>26.56</v>
      </c>
      <c r="AE13">
        <v>47.77</v>
      </c>
      <c r="AF13">
        <v>8.57</v>
      </c>
      <c r="AG13">
        <v>39.11</v>
      </c>
      <c r="AH13">
        <v>82.37</v>
      </c>
      <c r="AI13">
        <v>0</v>
      </c>
      <c r="AJ13">
        <v>0</v>
      </c>
      <c r="AK13">
        <v>49.66</v>
      </c>
      <c r="AL13">
        <v>49.41</v>
      </c>
      <c r="AM13">
        <v>0</v>
      </c>
      <c r="AN13">
        <v>0</v>
      </c>
      <c r="AO13">
        <v>10.09</v>
      </c>
      <c r="AP13">
        <v>12.56</v>
      </c>
      <c r="AQ13">
        <v>15.04</v>
      </c>
      <c r="AR13">
        <v>10.67</v>
      </c>
      <c r="AS13">
        <v>9.1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2109.59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292.23</v>
      </c>
      <c r="L14">
        <v>458.17</v>
      </c>
      <c r="M14">
        <v>44.45</v>
      </c>
      <c r="N14">
        <v>114.77</v>
      </c>
      <c r="O14">
        <v>120.14</v>
      </c>
      <c r="P14">
        <v>133.36000000000001</v>
      </c>
      <c r="Q14">
        <v>19.87</v>
      </c>
      <c r="R14">
        <v>40.98</v>
      </c>
      <c r="S14">
        <v>0</v>
      </c>
      <c r="T14">
        <v>0</v>
      </c>
      <c r="U14">
        <v>331.59</v>
      </c>
      <c r="V14">
        <v>20.100000000000001</v>
      </c>
      <c r="W14">
        <v>43.41</v>
      </c>
      <c r="X14">
        <v>95.55</v>
      </c>
      <c r="Y14">
        <v>0</v>
      </c>
      <c r="Z14">
        <v>0</v>
      </c>
      <c r="AA14">
        <v>0</v>
      </c>
      <c r="AB14">
        <v>9.65</v>
      </c>
      <c r="AC14">
        <v>9.35</v>
      </c>
      <c r="AD14">
        <v>26.56</v>
      </c>
      <c r="AE14">
        <v>47.77</v>
      </c>
      <c r="AF14">
        <v>8.57</v>
      </c>
      <c r="AG14">
        <v>39.11</v>
      </c>
      <c r="AH14">
        <v>82.37</v>
      </c>
      <c r="AI14">
        <v>0</v>
      </c>
      <c r="AJ14">
        <v>0</v>
      </c>
      <c r="AK14">
        <v>49.66</v>
      </c>
      <c r="AL14">
        <v>49.41</v>
      </c>
      <c r="AM14">
        <v>0</v>
      </c>
      <c r="AN14">
        <v>0</v>
      </c>
      <c r="AO14">
        <v>10.09</v>
      </c>
      <c r="AP14">
        <v>12.56</v>
      </c>
      <c r="AQ14">
        <v>15.04</v>
      </c>
      <c r="AR14">
        <v>10.67</v>
      </c>
      <c r="AS14">
        <v>9.1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2109.0300000000002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292.23</v>
      </c>
      <c r="L15">
        <v>458.17</v>
      </c>
      <c r="M15">
        <v>44.45</v>
      </c>
      <c r="N15">
        <v>114.77</v>
      </c>
      <c r="O15">
        <v>120.14</v>
      </c>
      <c r="P15">
        <v>133.36000000000001</v>
      </c>
      <c r="Q15">
        <v>19.87</v>
      </c>
      <c r="R15">
        <v>40.98</v>
      </c>
      <c r="S15">
        <v>0</v>
      </c>
      <c r="T15">
        <v>0</v>
      </c>
      <c r="U15">
        <v>331.59</v>
      </c>
      <c r="V15">
        <v>20.100000000000001</v>
      </c>
      <c r="W15">
        <v>43.41</v>
      </c>
      <c r="X15">
        <v>95.55</v>
      </c>
      <c r="Y15">
        <v>0</v>
      </c>
      <c r="Z15">
        <v>0</v>
      </c>
      <c r="AA15">
        <v>0</v>
      </c>
      <c r="AB15">
        <v>9.65</v>
      </c>
      <c r="AC15">
        <v>9.35</v>
      </c>
      <c r="AD15">
        <v>26.56</v>
      </c>
      <c r="AE15">
        <v>47.77</v>
      </c>
      <c r="AF15">
        <v>8.57</v>
      </c>
      <c r="AG15">
        <v>39.11</v>
      </c>
      <c r="AH15">
        <v>82.37</v>
      </c>
      <c r="AI15">
        <v>0</v>
      </c>
      <c r="AJ15">
        <v>0</v>
      </c>
      <c r="AK15">
        <v>49.66</v>
      </c>
      <c r="AL15">
        <v>49.41</v>
      </c>
      <c r="AM15">
        <v>0</v>
      </c>
      <c r="AN15">
        <v>0</v>
      </c>
      <c r="AO15">
        <v>10.09</v>
      </c>
      <c r="AP15">
        <v>11.14</v>
      </c>
      <c r="AQ15">
        <v>15.04</v>
      </c>
      <c r="AR15">
        <v>10.67</v>
      </c>
      <c r="AS15">
        <v>9.1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2107.61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292.23</v>
      </c>
      <c r="L16">
        <v>458.17</v>
      </c>
      <c r="M16">
        <v>44.45</v>
      </c>
      <c r="N16">
        <v>114.77</v>
      </c>
      <c r="O16">
        <v>120.14</v>
      </c>
      <c r="P16">
        <v>133.36000000000001</v>
      </c>
      <c r="Q16">
        <v>19.87</v>
      </c>
      <c r="R16">
        <v>40.98</v>
      </c>
      <c r="S16">
        <v>0</v>
      </c>
      <c r="T16">
        <v>0</v>
      </c>
      <c r="U16">
        <v>331.59</v>
      </c>
      <c r="V16">
        <v>20.100000000000001</v>
      </c>
      <c r="W16">
        <v>43.41</v>
      </c>
      <c r="X16">
        <v>95.55</v>
      </c>
      <c r="Y16">
        <v>0</v>
      </c>
      <c r="Z16">
        <v>0</v>
      </c>
      <c r="AA16">
        <v>0</v>
      </c>
      <c r="AB16">
        <v>9.65</v>
      </c>
      <c r="AC16">
        <v>9.35</v>
      </c>
      <c r="AD16">
        <v>26.56</v>
      </c>
      <c r="AE16">
        <v>47.77</v>
      </c>
      <c r="AF16">
        <v>8.57</v>
      </c>
      <c r="AG16">
        <v>39.11</v>
      </c>
      <c r="AH16">
        <v>82.37</v>
      </c>
      <c r="AI16">
        <v>0</v>
      </c>
      <c r="AJ16">
        <v>0</v>
      </c>
      <c r="AK16">
        <v>49.66</v>
      </c>
      <c r="AL16">
        <v>49.41</v>
      </c>
      <c r="AM16">
        <v>0</v>
      </c>
      <c r="AN16">
        <v>0</v>
      </c>
      <c r="AO16">
        <v>10.09</v>
      </c>
      <c r="AP16">
        <v>11.14</v>
      </c>
      <c r="AQ16">
        <v>15.04</v>
      </c>
      <c r="AR16">
        <v>10.67</v>
      </c>
      <c r="AS16">
        <v>9.1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2107.61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292.23</v>
      </c>
      <c r="L17">
        <v>371.19</v>
      </c>
      <c r="M17">
        <v>44.45</v>
      </c>
      <c r="N17">
        <v>114.77</v>
      </c>
      <c r="O17">
        <v>120.14</v>
      </c>
      <c r="P17">
        <v>133.36000000000001</v>
      </c>
      <c r="Q17">
        <v>17.12</v>
      </c>
      <c r="R17">
        <v>35.32</v>
      </c>
      <c r="S17">
        <v>0</v>
      </c>
      <c r="T17">
        <v>0</v>
      </c>
      <c r="U17">
        <v>331.59</v>
      </c>
      <c r="V17">
        <v>20.100000000000001</v>
      </c>
      <c r="W17">
        <v>43.41</v>
      </c>
      <c r="X17">
        <v>95.55</v>
      </c>
      <c r="Y17">
        <v>0</v>
      </c>
      <c r="Z17">
        <v>0</v>
      </c>
      <c r="AA17">
        <v>0</v>
      </c>
      <c r="AB17">
        <v>9.65</v>
      </c>
      <c r="AC17">
        <v>9.35</v>
      </c>
      <c r="AD17">
        <v>26.56</v>
      </c>
      <c r="AE17">
        <v>47.77</v>
      </c>
      <c r="AF17">
        <v>8.57</v>
      </c>
      <c r="AG17">
        <v>39.11</v>
      </c>
      <c r="AH17">
        <v>82.37</v>
      </c>
      <c r="AI17">
        <v>0</v>
      </c>
      <c r="AJ17">
        <v>0</v>
      </c>
      <c r="AK17">
        <v>49.66</v>
      </c>
      <c r="AL17">
        <v>49.41</v>
      </c>
      <c r="AM17">
        <v>0</v>
      </c>
      <c r="AN17">
        <v>0</v>
      </c>
      <c r="AO17">
        <v>10.09</v>
      </c>
      <c r="AP17">
        <v>11.14</v>
      </c>
      <c r="AQ17">
        <v>15.04</v>
      </c>
      <c r="AR17">
        <v>10.67</v>
      </c>
      <c r="AS17">
        <v>9.1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2012.2199999999998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292.23</v>
      </c>
      <c r="L18">
        <v>284.22000000000003</v>
      </c>
      <c r="M18">
        <v>44.45</v>
      </c>
      <c r="N18">
        <v>114.77</v>
      </c>
      <c r="O18">
        <v>120.14</v>
      </c>
      <c r="P18">
        <v>133.36000000000001</v>
      </c>
      <c r="Q18">
        <v>17.12</v>
      </c>
      <c r="R18">
        <v>35.32</v>
      </c>
      <c r="S18">
        <v>0</v>
      </c>
      <c r="T18">
        <v>0</v>
      </c>
      <c r="U18">
        <v>331.59</v>
      </c>
      <c r="V18">
        <v>20.100000000000001</v>
      </c>
      <c r="W18">
        <v>43.41</v>
      </c>
      <c r="X18">
        <v>95.55</v>
      </c>
      <c r="Y18">
        <v>0</v>
      </c>
      <c r="Z18">
        <v>0</v>
      </c>
      <c r="AA18">
        <v>11.45</v>
      </c>
      <c r="AB18">
        <v>9.65</v>
      </c>
      <c r="AC18">
        <v>9.35</v>
      </c>
      <c r="AD18">
        <v>26.56</v>
      </c>
      <c r="AE18">
        <v>47.77</v>
      </c>
      <c r="AF18">
        <v>8.57</v>
      </c>
      <c r="AG18">
        <v>39.11</v>
      </c>
      <c r="AH18">
        <v>82.37</v>
      </c>
      <c r="AI18">
        <v>0</v>
      </c>
      <c r="AJ18">
        <v>0</v>
      </c>
      <c r="AK18">
        <v>49.66</v>
      </c>
      <c r="AL18">
        <v>49.41</v>
      </c>
      <c r="AM18">
        <v>0</v>
      </c>
      <c r="AN18">
        <v>0</v>
      </c>
      <c r="AO18">
        <v>10.09</v>
      </c>
      <c r="AP18">
        <v>11.14</v>
      </c>
      <c r="AQ18">
        <v>15.04</v>
      </c>
      <c r="AR18">
        <v>10.67</v>
      </c>
      <c r="AS18">
        <v>9.1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1936.6999999999998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292.23</v>
      </c>
      <c r="L19">
        <v>255.23</v>
      </c>
      <c r="M19">
        <v>44.45</v>
      </c>
      <c r="N19">
        <v>114.77</v>
      </c>
      <c r="O19">
        <v>120.14</v>
      </c>
      <c r="P19">
        <v>129.01</v>
      </c>
      <c r="Q19">
        <v>17.12</v>
      </c>
      <c r="R19">
        <v>40.98</v>
      </c>
      <c r="S19">
        <v>0</v>
      </c>
      <c r="T19">
        <v>0</v>
      </c>
      <c r="U19">
        <v>331.59</v>
      </c>
      <c r="V19">
        <v>20.100000000000001</v>
      </c>
      <c r="W19">
        <v>43.41</v>
      </c>
      <c r="X19">
        <v>95.55</v>
      </c>
      <c r="Y19">
        <v>0</v>
      </c>
      <c r="Z19">
        <v>0</v>
      </c>
      <c r="AA19">
        <v>11.45</v>
      </c>
      <c r="AB19">
        <v>9.65</v>
      </c>
      <c r="AC19">
        <v>9.35</v>
      </c>
      <c r="AD19">
        <v>26.56</v>
      </c>
      <c r="AE19">
        <v>47.77</v>
      </c>
      <c r="AF19">
        <v>8.57</v>
      </c>
      <c r="AG19">
        <v>39.11</v>
      </c>
      <c r="AH19">
        <v>82.37</v>
      </c>
      <c r="AI19">
        <v>0</v>
      </c>
      <c r="AJ19">
        <v>0</v>
      </c>
      <c r="AK19">
        <v>49.66</v>
      </c>
      <c r="AL19">
        <v>49.41</v>
      </c>
      <c r="AM19">
        <v>0</v>
      </c>
      <c r="AN19">
        <v>0</v>
      </c>
      <c r="AO19">
        <v>10.09</v>
      </c>
      <c r="AP19">
        <v>11.14</v>
      </c>
      <c r="AQ19">
        <v>15.04</v>
      </c>
      <c r="AR19">
        <v>10.14</v>
      </c>
      <c r="AS19">
        <v>9.1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1908.49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290.05</v>
      </c>
      <c r="L20">
        <v>245.56</v>
      </c>
      <c r="M20">
        <v>44.45</v>
      </c>
      <c r="N20">
        <v>114.77</v>
      </c>
      <c r="O20">
        <v>120.14</v>
      </c>
      <c r="P20">
        <v>124.67</v>
      </c>
      <c r="Q20">
        <v>17.12</v>
      </c>
      <c r="R20">
        <v>40.98</v>
      </c>
      <c r="S20">
        <v>0</v>
      </c>
      <c r="T20">
        <v>0</v>
      </c>
      <c r="U20">
        <v>331.59</v>
      </c>
      <c r="V20">
        <v>20.100000000000001</v>
      </c>
      <c r="W20">
        <v>43.41</v>
      </c>
      <c r="X20">
        <v>95.55</v>
      </c>
      <c r="Y20">
        <v>0</v>
      </c>
      <c r="Z20">
        <v>0</v>
      </c>
      <c r="AA20">
        <v>11.45</v>
      </c>
      <c r="AB20">
        <v>9.65</v>
      </c>
      <c r="AC20">
        <v>9.35</v>
      </c>
      <c r="AD20">
        <v>26.56</v>
      </c>
      <c r="AE20">
        <v>47.77</v>
      </c>
      <c r="AF20">
        <v>8.57</v>
      </c>
      <c r="AG20">
        <v>39.11</v>
      </c>
      <c r="AH20">
        <v>82.37</v>
      </c>
      <c r="AI20">
        <v>0</v>
      </c>
      <c r="AJ20">
        <v>0</v>
      </c>
      <c r="AK20">
        <v>49.66</v>
      </c>
      <c r="AL20">
        <v>49.41</v>
      </c>
      <c r="AM20">
        <v>0</v>
      </c>
      <c r="AN20">
        <v>0</v>
      </c>
      <c r="AO20">
        <v>10.09</v>
      </c>
      <c r="AP20">
        <v>11.14</v>
      </c>
      <c r="AQ20">
        <v>15.04</v>
      </c>
      <c r="AR20">
        <v>10.14</v>
      </c>
      <c r="AS20">
        <v>9.1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1892.3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289.83</v>
      </c>
      <c r="L21">
        <v>235.9</v>
      </c>
      <c r="M21">
        <v>44.45</v>
      </c>
      <c r="N21">
        <v>114.77</v>
      </c>
      <c r="O21">
        <v>120.14</v>
      </c>
      <c r="P21">
        <v>120.32</v>
      </c>
      <c r="Q21">
        <v>17.12</v>
      </c>
      <c r="R21">
        <v>40.98</v>
      </c>
      <c r="S21">
        <v>0</v>
      </c>
      <c r="T21">
        <v>0</v>
      </c>
      <c r="U21">
        <v>331.59</v>
      </c>
      <c r="V21">
        <v>20.100000000000001</v>
      </c>
      <c r="W21">
        <v>43.41</v>
      </c>
      <c r="X21">
        <v>95.55</v>
      </c>
      <c r="Y21">
        <v>0</v>
      </c>
      <c r="Z21">
        <v>0</v>
      </c>
      <c r="AA21">
        <v>13.58</v>
      </c>
      <c r="AB21">
        <v>9.65</v>
      </c>
      <c r="AC21">
        <v>9.35</v>
      </c>
      <c r="AD21">
        <v>26.56</v>
      </c>
      <c r="AE21">
        <v>47.77</v>
      </c>
      <c r="AF21">
        <v>8.57</v>
      </c>
      <c r="AG21">
        <v>39.11</v>
      </c>
      <c r="AH21">
        <v>82.37</v>
      </c>
      <c r="AI21">
        <v>0</v>
      </c>
      <c r="AJ21">
        <v>0</v>
      </c>
      <c r="AK21">
        <v>49.66</v>
      </c>
      <c r="AL21">
        <v>49.41</v>
      </c>
      <c r="AM21">
        <v>0</v>
      </c>
      <c r="AN21">
        <v>0</v>
      </c>
      <c r="AO21">
        <v>10.09</v>
      </c>
      <c r="AP21">
        <v>11.14</v>
      </c>
      <c r="AQ21">
        <v>14.92</v>
      </c>
      <c r="AR21">
        <v>10.14</v>
      </c>
      <c r="AS21">
        <v>9.1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1880.0800000000002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289.83</v>
      </c>
      <c r="L22">
        <v>235.9</v>
      </c>
      <c r="M22">
        <v>44.45</v>
      </c>
      <c r="N22">
        <v>114.77</v>
      </c>
      <c r="O22">
        <v>120.14</v>
      </c>
      <c r="P22">
        <v>117.42</v>
      </c>
      <c r="Q22">
        <v>17.12</v>
      </c>
      <c r="R22">
        <v>40.98</v>
      </c>
      <c r="S22">
        <v>0</v>
      </c>
      <c r="T22">
        <v>0</v>
      </c>
      <c r="U22">
        <v>331.59</v>
      </c>
      <c r="V22">
        <v>20.100000000000001</v>
      </c>
      <c r="W22">
        <v>43.41</v>
      </c>
      <c r="X22">
        <v>95.55</v>
      </c>
      <c r="Y22">
        <v>0</v>
      </c>
      <c r="Z22">
        <v>0</v>
      </c>
      <c r="AA22">
        <v>13.58</v>
      </c>
      <c r="AB22">
        <v>9.65</v>
      </c>
      <c r="AC22">
        <v>9.35</v>
      </c>
      <c r="AD22">
        <v>26.56</v>
      </c>
      <c r="AE22">
        <v>47.77</v>
      </c>
      <c r="AF22">
        <v>8.57</v>
      </c>
      <c r="AG22">
        <v>39.11</v>
      </c>
      <c r="AH22">
        <v>82.37</v>
      </c>
      <c r="AI22">
        <v>0</v>
      </c>
      <c r="AJ22">
        <v>0</v>
      </c>
      <c r="AK22">
        <v>49.66</v>
      </c>
      <c r="AL22">
        <v>49.41</v>
      </c>
      <c r="AM22">
        <v>0</v>
      </c>
      <c r="AN22">
        <v>0</v>
      </c>
      <c r="AO22">
        <v>10</v>
      </c>
      <c r="AP22">
        <v>11.14</v>
      </c>
      <c r="AQ22">
        <v>14.43</v>
      </c>
      <c r="AR22">
        <v>10.14</v>
      </c>
      <c r="AS22">
        <v>9.1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1876.6000000000001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301.81</v>
      </c>
      <c r="L23">
        <v>226.23</v>
      </c>
      <c r="M23">
        <v>44.45</v>
      </c>
      <c r="N23">
        <v>114.77</v>
      </c>
      <c r="O23">
        <v>120.14</v>
      </c>
      <c r="P23">
        <v>117.42</v>
      </c>
      <c r="Q23">
        <v>17.12</v>
      </c>
      <c r="R23">
        <v>40.98</v>
      </c>
      <c r="S23">
        <v>0</v>
      </c>
      <c r="T23">
        <v>0</v>
      </c>
      <c r="U23">
        <v>331.59</v>
      </c>
      <c r="V23">
        <v>20.100000000000001</v>
      </c>
      <c r="W23">
        <v>43.41</v>
      </c>
      <c r="X23">
        <v>95.55</v>
      </c>
      <c r="Y23">
        <v>0</v>
      </c>
      <c r="Z23">
        <v>1.06</v>
      </c>
      <c r="AA23">
        <v>13.58</v>
      </c>
      <c r="AB23">
        <v>9.65</v>
      </c>
      <c r="AC23">
        <v>18.71</v>
      </c>
      <c r="AD23">
        <v>26.56</v>
      </c>
      <c r="AE23">
        <v>47.77</v>
      </c>
      <c r="AF23">
        <v>8.57</v>
      </c>
      <c r="AG23">
        <v>39.11</v>
      </c>
      <c r="AH23">
        <v>82.37</v>
      </c>
      <c r="AI23">
        <v>0</v>
      </c>
      <c r="AJ23">
        <v>0</v>
      </c>
      <c r="AK23">
        <v>49.66</v>
      </c>
      <c r="AL23">
        <v>49.41</v>
      </c>
      <c r="AM23">
        <v>0</v>
      </c>
      <c r="AN23">
        <v>0</v>
      </c>
      <c r="AO23">
        <v>9.94</v>
      </c>
      <c r="AP23">
        <v>11.14</v>
      </c>
      <c r="AQ23">
        <v>28.87</v>
      </c>
      <c r="AR23">
        <v>10.14</v>
      </c>
      <c r="AS23">
        <v>9.1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1903.71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289.83</v>
      </c>
      <c r="L24">
        <v>235.9</v>
      </c>
      <c r="M24">
        <v>44.45</v>
      </c>
      <c r="N24">
        <v>114.77</v>
      </c>
      <c r="O24">
        <v>120.14</v>
      </c>
      <c r="P24">
        <v>117.42</v>
      </c>
      <c r="Q24">
        <v>17.12</v>
      </c>
      <c r="R24">
        <v>40.98</v>
      </c>
      <c r="S24">
        <v>0</v>
      </c>
      <c r="T24">
        <v>0</v>
      </c>
      <c r="U24">
        <v>331.59</v>
      </c>
      <c r="V24">
        <v>20.100000000000001</v>
      </c>
      <c r="W24">
        <v>43.41</v>
      </c>
      <c r="X24">
        <v>95.55</v>
      </c>
      <c r="Y24">
        <v>0</v>
      </c>
      <c r="Z24">
        <v>6.3</v>
      </c>
      <c r="AA24">
        <v>13.58</v>
      </c>
      <c r="AB24">
        <v>21.9</v>
      </c>
      <c r="AC24">
        <v>18.71</v>
      </c>
      <c r="AD24">
        <v>26.56</v>
      </c>
      <c r="AE24">
        <v>47.77</v>
      </c>
      <c r="AF24">
        <v>8.57</v>
      </c>
      <c r="AG24">
        <v>39.11</v>
      </c>
      <c r="AH24">
        <v>82.37</v>
      </c>
      <c r="AI24">
        <v>3.07</v>
      </c>
      <c r="AJ24">
        <v>0</v>
      </c>
      <c r="AK24">
        <v>49.66</v>
      </c>
      <c r="AL24">
        <v>49.41</v>
      </c>
      <c r="AM24">
        <v>0</v>
      </c>
      <c r="AN24">
        <v>0</v>
      </c>
      <c r="AO24">
        <v>9.8699999999999992</v>
      </c>
      <c r="AP24">
        <v>11.14</v>
      </c>
      <c r="AQ24">
        <v>28.87</v>
      </c>
      <c r="AR24">
        <v>10.14</v>
      </c>
      <c r="AS24">
        <v>9.1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1921.8899999999996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313.13</v>
      </c>
      <c r="L25">
        <v>235.9</v>
      </c>
      <c r="M25">
        <v>44.45</v>
      </c>
      <c r="N25">
        <v>114.77</v>
      </c>
      <c r="O25">
        <v>120.14</v>
      </c>
      <c r="P25">
        <v>117.42</v>
      </c>
      <c r="Q25">
        <v>17.12</v>
      </c>
      <c r="R25">
        <v>40.98</v>
      </c>
      <c r="S25">
        <v>0</v>
      </c>
      <c r="T25">
        <v>0</v>
      </c>
      <c r="U25">
        <v>331.59</v>
      </c>
      <c r="V25">
        <v>20.100000000000001</v>
      </c>
      <c r="W25">
        <v>43.41</v>
      </c>
      <c r="X25">
        <v>95.55</v>
      </c>
      <c r="Y25">
        <v>0</v>
      </c>
      <c r="Z25">
        <v>6.3</v>
      </c>
      <c r="AA25">
        <v>13.58</v>
      </c>
      <c r="AB25">
        <v>21.9</v>
      </c>
      <c r="AC25">
        <v>18.71</v>
      </c>
      <c r="AD25">
        <v>26.56</v>
      </c>
      <c r="AE25">
        <v>47.77</v>
      </c>
      <c r="AF25">
        <v>17.149999999999999</v>
      </c>
      <c r="AG25">
        <v>39.11</v>
      </c>
      <c r="AH25">
        <v>82.37</v>
      </c>
      <c r="AI25">
        <v>6.15</v>
      </c>
      <c r="AJ25">
        <v>0</v>
      </c>
      <c r="AK25">
        <v>49.66</v>
      </c>
      <c r="AL25">
        <v>49.41</v>
      </c>
      <c r="AM25">
        <v>0</v>
      </c>
      <c r="AN25">
        <v>0</v>
      </c>
      <c r="AO25">
        <v>9.3699999999999992</v>
      </c>
      <c r="AP25">
        <v>11.14</v>
      </c>
      <c r="AQ25">
        <v>28.87</v>
      </c>
      <c r="AR25">
        <v>10.14</v>
      </c>
      <c r="AS25">
        <v>9.1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1956.35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328.06</v>
      </c>
      <c r="L26">
        <v>284.22000000000003</v>
      </c>
      <c r="M26">
        <v>44.45</v>
      </c>
      <c r="N26">
        <v>114.77</v>
      </c>
      <c r="O26">
        <v>120.14</v>
      </c>
      <c r="P26">
        <v>117.42</v>
      </c>
      <c r="Q26">
        <v>17.12</v>
      </c>
      <c r="R26">
        <v>35.32</v>
      </c>
      <c r="S26">
        <v>0</v>
      </c>
      <c r="T26">
        <v>0</v>
      </c>
      <c r="U26">
        <v>331.59</v>
      </c>
      <c r="V26">
        <v>20.100000000000001</v>
      </c>
      <c r="W26">
        <v>43.41</v>
      </c>
      <c r="X26">
        <v>95.55</v>
      </c>
      <c r="Y26">
        <v>0</v>
      </c>
      <c r="Z26">
        <v>6.3</v>
      </c>
      <c r="AA26">
        <v>13.58</v>
      </c>
      <c r="AB26">
        <v>21.9</v>
      </c>
      <c r="AC26">
        <v>18.71</v>
      </c>
      <c r="AD26">
        <v>26.56</v>
      </c>
      <c r="AE26">
        <v>47.77</v>
      </c>
      <c r="AF26">
        <v>25.73</v>
      </c>
      <c r="AG26">
        <v>39.11</v>
      </c>
      <c r="AH26">
        <v>113.02</v>
      </c>
      <c r="AI26">
        <v>47.36</v>
      </c>
      <c r="AJ26">
        <v>0</v>
      </c>
      <c r="AK26">
        <v>49.66</v>
      </c>
      <c r="AL26">
        <v>51.65</v>
      </c>
      <c r="AM26">
        <v>0</v>
      </c>
      <c r="AN26">
        <v>0</v>
      </c>
      <c r="AO26">
        <v>8.98</v>
      </c>
      <c r="AP26">
        <v>11.14</v>
      </c>
      <c r="AQ26">
        <v>28.87</v>
      </c>
      <c r="AR26">
        <v>12.8</v>
      </c>
      <c r="AS26">
        <v>9.1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2098.89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307.72000000000003</v>
      </c>
      <c r="L27">
        <v>357.55</v>
      </c>
      <c r="M27">
        <v>44.45</v>
      </c>
      <c r="N27">
        <v>114.77</v>
      </c>
      <c r="O27">
        <v>120.14</v>
      </c>
      <c r="P27">
        <v>117.42</v>
      </c>
      <c r="Q27">
        <v>17.12</v>
      </c>
      <c r="R27">
        <v>35.32</v>
      </c>
      <c r="S27">
        <v>0</v>
      </c>
      <c r="T27">
        <v>0</v>
      </c>
      <c r="U27">
        <v>331.59</v>
      </c>
      <c r="V27">
        <v>20.100000000000001</v>
      </c>
      <c r="W27">
        <v>43.41</v>
      </c>
      <c r="X27">
        <v>95.55</v>
      </c>
      <c r="Y27">
        <v>0</v>
      </c>
      <c r="Z27">
        <v>18.899999999999999</v>
      </c>
      <c r="AA27">
        <v>13.58</v>
      </c>
      <c r="AB27">
        <v>39.42</v>
      </c>
      <c r="AC27">
        <v>29.53</v>
      </c>
      <c r="AD27">
        <v>36.380000000000003</v>
      </c>
      <c r="AE27">
        <v>48.25</v>
      </c>
      <c r="AF27">
        <v>38.11</v>
      </c>
      <c r="AG27">
        <v>39.11</v>
      </c>
      <c r="AH27">
        <v>113.02</v>
      </c>
      <c r="AI27">
        <v>47.36</v>
      </c>
      <c r="AJ27">
        <v>0</v>
      </c>
      <c r="AK27">
        <v>49.66</v>
      </c>
      <c r="AL27">
        <v>76.709999999999994</v>
      </c>
      <c r="AM27">
        <v>0</v>
      </c>
      <c r="AN27">
        <v>0</v>
      </c>
      <c r="AO27">
        <v>8.66</v>
      </c>
      <c r="AP27">
        <v>12.25</v>
      </c>
      <c r="AQ27">
        <v>28.87</v>
      </c>
      <c r="AR27">
        <v>12.8</v>
      </c>
      <c r="AS27">
        <v>9.1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2241.3499999999995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306.73</v>
      </c>
      <c r="L28">
        <v>458.03</v>
      </c>
      <c r="M28">
        <v>44.45</v>
      </c>
      <c r="N28">
        <v>114.77</v>
      </c>
      <c r="O28">
        <v>120.14</v>
      </c>
      <c r="P28">
        <v>117.42</v>
      </c>
      <c r="Q28">
        <v>19.87</v>
      </c>
      <c r="R28">
        <v>40.98</v>
      </c>
      <c r="S28">
        <v>0</v>
      </c>
      <c r="T28">
        <v>0</v>
      </c>
      <c r="U28">
        <v>331.59</v>
      </c>
      <c r="V28">
        <v>20.100000000000001</v>
      </c>
      <c r="W28">
        <v>43.41</v>
      </c>
      <c r="X28">
        <v>95.55</v>
      </c>
      <c r="Y28">
        <v>0</v>
      </c>
      <c r="Z28">
        <v>18.899999999999999</v>
      </c>
      <c r="AA28">
        <v>12.98</v>
      </c>
      <c r="AB28">
        <v>39.42</v>
      </c>
      <c r="AC28">
        <v>29.53</v>
      </c>
      <c r="AD28">
        <v>36.380000000000003</v>
      </c>
      <c r="AE28">
        <v>48.25</v>
      </c>
      <c r="AF28">
        <v>38.11</v>
      </c>
      <c r="AG28">
        <v>39.11</v>
      </c>
      <c r="AH28">
        <v>113.02</v>
      </c>
      <c r="AI28">
        <v>47.36</v>
      </c>
      <c r="AJ28">
        <v>0</v>
      </c>
      <c r="AK28">
        <v>49.66</v>
      </c>
      <c r="AL28">
        <v>76.709999999999994</v>
      </c>
      <c r="AM28">
        <v>0</v>
      </c>
      <c r="AN28">
        <v>0</v>
      </c>
      <c r="AO28">
        <v>8.44</v>
      </c>
      <c r="AP28">
        <v>12.25</v>
      </c>
      <c r="AQ28">
        <v>28.87</v>
      </c>
      <c r="AR28">
        <v>13.87</v>
      </c>
      <c r="AS28">
        <v>9.1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2349.5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306.73</v>
      </c>
      <c r="L29">
        <v>457.85</v>
      </c>
      <c r="M29">
        <v>44.45</v>
      </c>
      <c r="N29">
        <v>114.77</v>
      </c>
      <c r="O29">
        <v>120.14</v>
      </c>
      <c r="P29">
        <v>117.42</v>
      </c>
      <c r="Q29">
        <v>17.12</v>
      </c>
      <c r="R29">
        <v>35.32</v>
      </c>
      <c r="S29">
        <v>0</v>
      </c>
      <c r="T29">
        <v>0</v>
      </c>
      <c r="U29">
        <v>331.59</v>
      </c>
      <c r="V29">
        <v>20.100000000000001</v>
      </c>
      <c r="W29">
        <v>43.41</v>
      </c>
      <c r="X29">
        <v>95.55</v>
      </c>
      <c r="Y29">
        <v>0</v>
      </c>
      <c r="Z29">
        <v>18.899999999999999</v>
      </c>
      <c r="AA29">
        <v>0</v>
      </c>
      <c r="AB29">
        <v>39.42</v>
      </c>
      <c r="AC29">
        <v>29.53</v>
      </c>
      <c r="AD29">
        <v>36.380000000000003</v>
      </c>
      <c r="AE29">
        <v>48.25</v>
      </c>
      <c r="AF29">
        <v>38.11</v>
      </c>
      <c r="AG29">
        <v>39.11</v>
      </c>
      <c r="AH29">
        <v>113.02</v>
      </c>
      <c r="AI29">
        <v>47.36</v>
      </c>
      <c r="AJ29">
        <v>0</v>
      </c>
      <c r="AK29">
        <v>49.66</v>
      </c>
      <c r="AL29">
        <v>76.709999999999994</v>
      </c>
      <c r="AM29">
        <v>0</v>
      </c>
      <c r="AN29">
        <v>0</v>
      </c>
      <c r="AO29">
        <v>8.35</v>
      </c>
      <c r="AP29">
        <v>12.25</v>
      </c>
      <c r="AQ29">
        <v>28.87</v>
      </c>
      <c r="AR29">
        <v>48.65</v>
      </c>
      <c r="AS29">
        <v>9.1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2362.62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306.73</v>
      </c>
      <c r="L30">
        <v>403.88</v>
      </c>
      <c r="M30">
        <v>44.45</v>
      </c>
      <c r="N30">
        <v>114.77</v>
      </c>
      <c r="O30">
        <v>120.14</v>
      </c>
      <c r="P30">
        <v>117.42</v>
      </c>
      <c r="Q30">
        <v>17.12</v>
      </c>
      <c r="R30">
        <v>35.32</v>
      </c>
      <c r="S30">
        <v>0</v>
      </c>
      <c r="T30">
        <v>0</v>
      </c>
      <c r="U30">
        <v>331.59</v>
      </c>
      <c r="V30">
        <v>20.100000000000001</v>
      </c>
      <c r="W30">
        <v>43.41</v>
      </c>
      <c r="X30">
        <v>95.55</v>
      </c>
      <c r="Y30">
        <v>0</v>
      </c>
      <c r="Z30">
        <v>18.899999999999999</v>
      </c>
      <c r="AA30">
        <v>0</v>
      </c>
      <c r="AB30">
        <v>39.42</v>
      </c>
      <c r="AC30">
        <v>29.53</v>
      </c>
      <c r="AD30">
        <v>36.380000000000003</v>
      </c>
      <c r="AE30">
        <v>48.25</v>
      </c>
      <c r="AF30">
        <v>38.11</v>
      </c>
      <c r="AG30">
        <v>39.11</v>
      </c>
      <c r="AH30">
        <v>113.02</v>
      </c>
      <c r="AI30">
        <v>47.36</v>
      </c>
      <c r="AJ30">
        <v>0</v>
      </c>
      <c r="AK30">
        <v>49.66</v>
      </c>
      <c r="AL30">
        <v>76.709999999999994</v>
      </c>
      <c r="AM30">
        <v>0</v>
      </c>
      <c r="AN30">
        <v>0</v>
      </c>
      <c r="AO30">
        <v>8.35</v>
      </c>
      <c r="AP30">
        <v>12.25</v>
      </c>
      <c r="AQ30">
        <v>14.43</v>
      </c>
      <c r="AR30">
        <v>48.65</v>
      </c>
      <c r="AS30">
        <v>9.1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2294.2099999999996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270.56</v>
      </c>
      <c r="L31">
        <v>293.39999999999998</v>
      </c>
      <c r="M31">
        <v>44.45</v>
      </c>
      <c r="N31">
        <v>114.77</v>
      </c>
      <c r="O31">
        <v>120.14</v>
      </c>
      <c r="P31">
        <v>117.42</v>
      </c>
      <c r="Q31">
        <v>17.12</v>
      </c>
      <c r="R31">
        <v>35.31</v>
      </c>
      <c r="S31">
        <v>0</v>
      </c>
      <c r="T31">
        <v>0</v>
      </c>
      <c r="U31">
        <v>331.59</v>
      </c>
      <c r="V31">
        <v>20.100000000000001</v>
      </c>
      <c r="W31">
        <v>43.41</v>
      </c>
      <c r="X31">
        <v>95.55</v>
      </c>
      <c r="Y31">
        <v>0</v>
      </c>
      <c r="Z31">
        <v>6.3</v>
      </c>
      <c r="AA31">
        <v>0</v>
      </c>
      <c r="AB31">
        <v>21.9</v>
      </c>
      <c r="AC31">
        <v>18.71</v>
      </c>
      <c r="AD31">
        <v>26.56</v>
      </c>
      <c r="AE31">
        <v>47.77</v>
      </c>
      <c r="AF31">
        <v>19.059999999999999</v>
      </c>
      <c r="AG31">
        <v>39.11</v>
      </c>
      <c r="AH31">
        <v>113.02</v>
      </c>
      <c r="AI31">
        <v>47.36</v>
      </c>
      <c r="AJ31">
        <v>0</v>
      </c>
      <c r="AK31">
        <v>49.66</v>
      </c>
      <c r="AL31">
        <v>49.41</v>
      </c>
      <c r="AM31">
        <v>0</v>
      </c>
      <c r="AN31">
        <v>0</v>
      </c>
      <c r="AO31">
        <v>8.4700000000000006</v>
      </c>
      <c r="AP31">
        <v>11.14</v>
      </c>
      <c r="AQ31">
        <v>0</v>
      </c>
      <c r="AR31">
        <v>13.87</v>
      </c>
      <c r="AS31">
        <v>9.1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1999.7599999999998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217.03</v>
      </c>
      <c r="L32">
        <v>206.91</v>
      </c>
      <c r="M32">
        <v>44.45</v>
      </c>
      <c r="N32">
        <v>114.77</v>
      </c>
      <c r="O32">
        <v>120.14</v>
      </c>
      <c r="P32">
        <v>117.42</v>
      </c>
      <c r="Q32">
        <v>14.98</v>
      </c>
      <c r="R32">
        <v>35.31</v>
      </c>
      <c r="S32">
        <v>0</v>
      </c>
      <c r="T32">
        <v>0</v>
      </c>
      <c r="U32">
        <v>331.59</v>
      </c>
      <c r="V32">
        <v>20.100000000000001</v>
      </c>
      <c r="W32">
        <v>43.41</v>
      </c>
      <c r="X32">
        <v>95.55</v>
      </c>
      <c r="Y32">
        <v>0</v>
      </c>
      <c r="Z32">
        <v>6.3</v>
      </c>
      <c r="AA32">
        <v>0</v>
      </c>
      <c r="AB32">
        <v>21.9</v>
      </c>
      <c r="AC32">
        <v>18.71</v>
      </c>
      <c r="AD32">
        <v>26.56</v>
      </c>
      <c r="AE32">
        <v>47.77</v>
      </c>
      <c r="AF32">
        <v>8.57</v>
      </c>
      <c r="AG32">
        <v>39.11</v>
      </c>
      <c r="AH32">
        <v>83.92</v>
      </c>
      <c r="AI32">
        <v>14.77</v>
      </c>
      <c r="AJ32">
        <v>0</v>
      </c>
      <c r="AK32">
        <v>49.66</v>
      </c>
      <c r="AL32">
        <v>49.41</v>
      </c>
      <c r="AM32">
        <v>0</v>
      </c>
      <c r="AN32">
        <v>0</v>
      </c>
      <c r="AO32">
        <v>8.52</v>
      </c>
      <c r="AP32">
        <v>11.14</v>
      </c>
      <c r="AQ32">
        <v>0</v>
      </c>
      <c r="AR32">
        <v>10.67</v>
      </c>
      <c r="AS32">
        <v>9.1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1782.27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181.55</v>
      </c>
      <c r="L33">
        <v>206.91</v>
      </c>
      <c r="M33">
        <v>44.45</v>
      </c>
      <c r="N33">
        <v>114.77</v>
      </c>
      <c r="O33">
        <v>120.14</v>
      </c>
      <c r="P33">
        <v>121.73</v>
      </c>
      <c r="Q33">
        <v>14.98</v>
      </c>
      <c r="R33">
        <v>35.31</v>
      </c>
      <c r="S33">
        <v>0</v>
      </c>
      <c r="T33">
        <v>0</v>
      </c>
      <c r="U33">
        <v>331.59</v>
      </c>
      <c r="V33">
        <v>20.100000000000001</v>
      </c>
      <c r="W33">
        <v>43.41</v>
      </c>
      <c r="X33">
        <v>95.55</v>
      </c>
      <c r="Y33">
        <v>0</v>
      </c>
      <c r="Z33">
        <v>6.3</v>
      </c>
      <c r="AA33">
        <v>0</v>
      </c>
      <c r="AB33">
        <v>21.9</v>
      </c>
      <c r="AC33">
        <v>18.71</v>
      </c>
      <c r="AD33">
        <v>26.56</v>
      </c>
      <c r="AE33">
        <v>47.77</v>
      </c>
      <c r="AF33">
        <v>8.57</v>
      </c>
      <c r="AG33">
        <v>39.11</v>
      </c>
      <c r="AH33">
        <v>82.37</v>
      </c>
      <c r="AI33">
        <v>3.44</v>
      </c>
      <c r="AJ33">
        <v>0</v>
      </c>
      <c r="AK33">
        <v>49.66</v>
      </c>
      <c r="AL33">
        <v>49.41</v>
      </c>
      <c r="AM33">
        <v>0</v>
      </c>
      <c r="AN33">
        <v>0</v>
      </c>
      <c r="AO33">
        <v>8.66</v>
      </c>
      <c r="AP33">
        <v>11.14</v>
      </c>
      <c r="AQ33">
        <v>0</v>
      </c>
      <c r="AR33">
        <v>10.67</v>
      </c>
      <c r="AS33">
        <v>9.1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1738.3600000000001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181.55</v>
      </c>
      <c r="L34">
        <v>178.16</v>
      </c>
      <c r="M34">
        <v>44.45</v>
      </c>
      <c r="N34">
        <v>114.77</v>
      </c>
      <c r="O34">
        <v>120.14</v>
      </c>
      <c r="P34">
        <v>126.12</v>
      </c>
      <c r="Q34">
        <v>14.88</v>
      </c>
      <c r="R34">
        <v>35.31</v>
      </c>
      <c r="S34">
        <v>0</v>
      </c>
      <c r="T34">
        <v>0</v>
      </c>
      <c r="U34">
        <v>331.59</v>
      </c>
      <c r="V34">
        <v>20.100000000000001</v>
      </c>
      <c r="W34">
        <v>43.41</v>
      </c>
      <c r="X34">
        <v>95.55</v>
      </c>
      <c r="Y34">
        <v>0</v>
      </c>
      <c r="Z34">
        <v>6.3</v>
      </c>
      <c r="AA34">
        <v>0</v>
      </c>
      <c r="AB34">
        <v>21.9</v>
      </c>
      <c r="AC34">
        <v>18.71</v>
      </c>
      <c r="AD34">
        <v>26.56</v>
      </c>
      <c r="AE34">
        <v>47.77</v>
      </c>
      <c r="AF34">
        <v>8.57</v>
      </c>
      <c r="AG34">
        <v>39.11</v>
      </c>
      <c r="AH34">
        <v>82.37</v>
      </c>
      <c r="AI34">
        <v>3.44</v>
      </c>
      <c r="AJ34">
        <v>0</v>
      </c>
      <c r="AK34">
        <v>49.66</v>
      </c>
      <c r="AL34">
        <v>49.41</v>
      </c>
      <c r="AM34">
        <v>0</v>
      </c>
      <c r="AN34">
        <v>0</v>
      </c>
      <c r="AO34">
        <v>8.89</v>
      </c>
      <c r="AP34">
        <v>11.14</v>
      </c>
      <c r="AQ34">
        <v>0</v>
      </c>
      <c r="AR34">
        <v>10.67</v>
      </c>
      <c r="AS34">
        <v>9.1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1714.13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181.55</v>
      </c>
      <c r="L35">
        <v>129.82</v>
      </c>
      <c r="M35">
        <v>44.45</v>
      </c>
      <c r="N35">
        <v>114.77</v>
      </c>
      <c r="O35">
        <v>120.14</v>
      </c>
      <c r="P35">
        <v>130.46</v>
      </c>
      <c r="Q35">
        <v>14.88</v>
      </c>
      <c r="R35">
        <v>31.56</v>
      </c>
      <c r="S35">
        <v>0</v>
      </c>
      <c r="T35">
        <v>0</v>
      </c>
      <c r="U35">
        <v>331.59</v>
      </c>
      <c r="V35">
        <v>20.100000000000001</v>
      </c>
      <c r="W35">
        <v>43.41</v>
      </c>
      <c r="X35">
        <v>95.55</v>
      </c>
      <c r="Y35">
        <v>0</v>
      </c>
      <c r="Z35">
        <v>6.3</v>
      </c>
      <c r="AA35">
        <v>0</v>
      </c>
      <c r="AB35">
        <v>21.9</v>
      </c>
      <c r="AC35">
        <v>9.35</v>
      </c>
      <c r="AD35">
        <v>26.56</v>
      </c>
      <c r="AE35">
        <v>47.77</v>
      </c>
      <c r="AF35">
        <v>8.57</v>
      </c>
      <c r="AG35">
        <v>39.11</v>
      </c>
      <c r="AH35">
        <v>82.37</v>
      </c>
      <c r="AI35">
        <v>3.44</v>
      </c>
      <c r="AJ35">
        <v>0</v>
      </c>
      <c r="AK35">
        <v>49.66</v>
      </c>
      <c r="AL35">
        <v>49.41</v>
      </c>
      <c r="AM35">
        <v>0</v>
      </c>
      <c r="AN35">
        <v>0</v>
      </c>
      <c r="AO35">
        <v>9.06</v>
      </c>
      <c r="AP35">
        <v>11.14</v>
      </c>
      <c r="AQ35">
        <v>0</v>
      </c>
      <c r="AR35">
        <v>10.67</v>
      </c>
      <c r="AS35">
        <v>9.1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1657.1899999999998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181.55</v>
      </c>
      <c r="L36">
        <v>129.82</v>
      </c>
      <c r="M36">
        <v>44.45</v>
      </c>
      <c r="N36">
        <v>114.77</v>
      </c>
      <c r="O36">
        <v>120.14</v>
      </c>
      <c r="P36">
        <v>133.36000000000001</v>
      </c>
      <c r="Q36">
        <v>14.88</v>
      </c>
      <c r="R36">
        <v>30.51</v>
      </c>
      <c r="S36">
        <v>0</v>
      </c>
      <c r="T36">
        <v>0</v>
      </c>
      <c r="U36">
        <v>331.59</v>
      </c>
      <c r="V36">
        <v>20.100000000000001</v>
      </c>
      <c r="W36">
        <v>43.41</v>
      </c>
      <c r="X36">
        <v>95.55</v>
      </c>
      <c r="Y36">
        <v>0</v>
      </c>
      <c r="Z36">
        <v>6.3</v>
      </c>
      <c r="AA36">
        <v>0</v>
      </c>
      <c r="AB36">
        <v>10.95</v>
      </c>
      <c r="AC36">
        <v>9.35</v>
      </c>
      <c r="AD36">
        <v>26.56</v>
      </c>
      <c r="AE36">
        <v>47.77</v>
      </c>
      <c r="AF36">
        <v>8.57</v>
      </c>
      <c r="AG36">
        <v>39.11</v>
      </c>
      <c r="AH36">
        <v>67.81</v>
      </c>
      <c r="AI36">
        <v>3.44</v>
      </c>
      <c r="AJ36">
        <v>0</v>
      </c>
      <c r="AK36">
        <v>49.66</v>
      </c>
      <c r="AL36">
        <v>49.41</v>
      </c>
      <c r="AM36">
        <v>0</v>
      </c>
      <c r="AN36">
        <v>0</v>
      </c>
      <c r="AO36">
        <v>9.18</v>
      </c>
      <c r="AP36">
        <v>11.14</v>
      </c>
      <c r="AQ36">
        <v>0</v>
      </c>
      <c r="AR36">
        <v>10.67</v>
      </c>
      <c r="AS36">
        <v>9.1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1633.6499999999999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181.55</v>
      </c>
      <c r="L37">
        <v>129.82</v>
      </c>
      <c r="M37">
        <v>44.45</v>
      </c>
      <c r="N37">
        <v>114.77</v>
      </c>
      <c r="O37">
        <v>120.14</v>
      </c>
      <c r="P37">
        <v>133.36000000000001</v>
      </c>
      <c r="Q37">
        <v>14.79</v>
      </c>
      <c r="R37">
        <v>30.33</v>
      </c>
      <c r="S37">
        <v>0</v>
      </c>
      <c r="T37">
        <v>0</v>
      </c>
      <c r="U37">
        <v>331.59</v>
      </c>
      <c r="V37">
        <v>20.100000000000001</v>
      </c>
      <c r="W37">
        <v>43.41</v>
      </c>
      <c r="X37">
        <v>95.55</v>
      </c>
      <c r="Y37">
        <v>0</v>
      </c>
      <c r="Z37">
        <v>6.3</v>
      </c>
      <c r="AA37">
        <v>0</v>
      </c>
      <c r="AB37">
        <v>10.95</v>
      </c>
      <c r="AC37">
        <v>9.35</v>
      </c>
      <c r="AD37">
        <v>26.56</v>
      </c>
      <c r="AE37">
        <v>47.77</v>
      </c>
      <c r="AF37">
        <v>8.57</v>
      </c>
      <c r="AG37">
        <v>39.11</v>
      </c>
      <c r="AH37">
        <v>67.81</v>
      </c>
      <c r="AI37">
        <v>13.53</v>
      </c>
      <c r="AJ37">
        <v>0</v>
      </c>
      <c r="AK37">
        <v>49.66</v>
      </c>
      <c r="AL37">
        <v>49.41</v>
      </c>
      <c r="AM37">
        <v>0</v>
      </c>
      <c r="AN37">
        <v>0</v>
      </c>
      <c r="AO37">
        <v>9.3699999999999992</v>
      </c>
      <c r="AP37">
        <v>11.14</v>
      </c>
      <c r="AQ37">
        <v>0</v>
      </c>
      <c r="AR37">
        <v>12.8</v>
      </c>
      <c r="AS37">
        <v>9.1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1645.7899999999995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181.55</v>
      </c>
      <c r="L38">
        <v>129.82</v>
      </c>
      <c r="M38">
        <v>44.45</v>
      </c>
      <c r="N38">
        <v>114.77</v>
      </c>
      <c r="O38">
        <v>120.14</v>
      </c>
      <c r="P38">
        <v>133.36000000000001</v>
      </c>
      <c r="Q38">
        <v>14.79</v>
      </c>
      <c r="R38">
        <v>30.33</v>
      </c>
      <c r="S38">
        <v>0</v>
      </c>
      <c r="T38">
        <v>0</v>
      </c>
      <c r="U38">
        <v>331.59</v>
      </c>
      <c r="V38">
        <v>20.100000000000001</v>
      </c>
      <c r="W38">
        <v>43.41</v>
      </c>
      <c r="X38">
        <v>95.55</v>
      </c>
      <c r="Y38">
        <v>0</v>
      </c>
      <c r="Z38">
        <v>6.3</v>
      </c>
      <c r="AA38">
        <v>0</v>
      </c>
      <c r="AB38">
        <v>10.95</v>
      </c>
      <c r="AC38">
        <v>9.35</v>
      </c>
      <c r="AD38">
        <v>26.56</v>
      </c>
      <c r="AE38">
        <v>47.77</v>
      </c>
      <c r="AF38">
        <v>8.57</v>
      </c>
      <c r="AG38">
        <v>39.11</v>
      </c>
      <c r="AH38">
        <v>67.81</v>
      </c>
      <c r="AI38">
        <v>13.53</v>
      </c>
      <c r="AJ38">
        <v>0</v>
      </c>
      <c r="AK38">
        <v>49.66</v>
      </c>
      <c r="AL38">
        <v>49.41</v>
      </c>
      <c r="AM38">
        <v>0</v>
      </c>
      <c r="AN38">
        <v>0</v>
      </c>
      <c r="AO38">
        <v>9.4600000000000009</v>
      </c>
      <c r="AP38">
        <v>11.14</v>
      </c>
      <c r="AQ38">
        <v>0</v>
      </c>
      <c r="AR38">
        <v>49.08</v>
      </c>
      <c r="AS38">
        <v>9.1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1682.1599999999996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181.55</v>
      </c>
      <c r="L39">
        <v>129.82</v>
      </c>
      <c r="M39">
        <v>44.45</v>
      </c>
      <c r="N39">
        <v>114.77</v>
      </c>
      <c r="O39">
        <v>120.14</v>
      </c>
      <c r="P39">
        <v>133.36000000000001</v>
      </c>
      <c r="Q39">
        <v>14.79</v>
      </c>
      <c r="R39">
        <v>30.33</v>
      </c>
      <c r="S39">
        <v>0</v>
      </c>
      <c r="T39">
        <v>0</v>
      </c>
      <c r="U39">
        <v>331.59</v>
      </c>
      <c r="V39">
        <v>19.899999999999999</v>
      </c>
      <c r="W39">
        <v>43.41</v>
      </c>
      <c r="X39">
        <v>95.55</v>
      </c>
      <c r="Y39">
        <v>0</v>
      </c>
      <c r="Z39">
        <v>6.3</v>
      </c>
      <c r="AA39">
        <v>0</v>
      </c>
      <c r="AB39">
        <v>10.95</v>
      </c>
      <c r="AC39">
        <v>9.35</v>
      </c>
      <c r="AD39">
        <v>26.56</v>
      </c>
      <c r="AE39">
        <v>47.77</v>
      </c>
      <c r="AF39">
        <v>8.57</v>
      </c>
      <c r="AG39">
        <v>39.11</v>
      </c>
      <c r="AH39">
        <v>67.81</v>
      </c>
      <c r="AI39">
        <v>13.53</v>
      </c>
      <c r="AJ39">
        <v>0</v>
      </c>
      <c r="AK39">
        <v>49.66</v>
      </c>
      <c r="AL39">
        <v>49.41</v>
      </c>
      <c r="AM39">
        <v>0</v>
      </c>
      <c r="AN39">
        <v>0</v>
      </c>
      <c r="AO39">
        <v>9.64</v>
      </c>
      <c r="AP39">
        <v>11.14</v>
      </c>
      <c r="AQ39">
        <v>0</v>
      </c>
      <c r="AR39">
        <v>49.08</v>
      </c>
      <c r="AS39">
        <v>9.49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1682.53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181.55</v>
      </c>
      <c r="L40">
        <v>129.82</v>
      </c>
      <c r="M40">
        <v>44.45</v>
      </c>
      <c r="N40">
        <v>114.77</v>
      </c>
      <c r="O40">
        <v>120.14</v>
      </c>
      <c r="P40">
        <v>133.36000000000001</v>
      </c>
      <c r="Q40">
        <v>14.79</v>
      </c>
      <c r="R40">
        <v>30.33</v>
      </c>
      <c r="S40">
        <v>0</v>
      </c>
      <c r="T40">
        <v>0</v>
      </c>
      <c r="U40">
        <v>331.59</v>
      </c>
      <c r="V40">
        <v>19.899999999999999</v>
      </c>
      <c r="W40">
        <v>43.41</v>
      </c>
      <c r="X40">
        <v>95.55</v>
      </c>
      <c r="Y40">
        <v>0</v>
      </c>
      <c r="Z40">
        <v>6.3</v>
      </c>
      <c r="AA40">
        <v>0</v>
      </c>
      <c r="AB40">
        <v>10.95</v>
      </c>
      <c r="AC40">
        <v>9.35</v>
      </c>
      <c r="AD40">
        <v>26.56</v>
      </c>
      <c r="AE40">
        <v>47.77</v>
      </c>
      <c r="AF40">
        <v>8.57</v>
      </c>
      <c r="AG40">
        <v>39.11</v>
      </c>
      <c r="AH40">
        <v>67.81</v>
      </c>
      <c r="AI40">
        <v>13.53</v>
      </c>
      <c r="AJ40">
        <v>0</v>
      </c>
      <c r="AK40">
        <v>49.66</v>
      </c>
      <c r="AL40">
        <v>49.41</v>
      </c>
      <c r="AM40">
        <v>0</v>
      </c>
      <c r="AN40">
        <v>0</v>
      </c>
      <c r="AO40">
        <v>9.8000000000000007</v>
      </c>
      <c r="AP40">
        <v>11.14</v>
      </c>
      <c r="AQ40">
        <v>0</v>
      </c>
      <c r="AR40">
        <v>12.8</v>
      </c>
      <c r="AS40">
        <v>9.49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1646.4099999999999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181.55</v>
      </c>
      <c r="L41">
        <v>129.82</v>
      </c>
      <c r="M41">
        <v>44.45</v>
      </c>
      <c r="N41">
        <v>114.77</v>
      </c>
      <c r="O41">
        <v>120.14</v>
      </c>
      <c r="P41">
        <v>133.36000000000001</v>
      </c>
      <c r="Q41">
        <v>14.79</v>
      </c>
      <c r="R41">
        <v>30.33</v>
      </c>
      <c r="S41">
        <v>0</v>
      </c>
      <c r="T41">
        <v>0</v>
      </c>
      <c r="U41">
        <v>331.59</v>
      </c>
      <c r="V41">
        <v>15.6</v>
      </c>
      <c r="W41">
        <v>43.41</v>
      </c>
      <c r="X41">
        <v>95.55</v>
      </c>
      <c r="Y41">
        <v>0</v>
      </c>
      <c r="Z41">
        <v>6.3</v>
      </c>
      <c r="AA41">
        <v>0</v>
      </c>
      <c r="AB41">
        <v>10.95</v>
      </c>
      <c r="AC41">
        <v>9.35</v>
      </c>
      <c r="AD41">
        <v>17.62</v>
      </c>
      <c r="AE41">
        <v>47.77</v>
      </c>
      <c r="AF41">
        <v>8.57</v>
      </c>
      <c r="AG41">
        <v>39.11</v>
      </c>
      <c r="AH41">
        <v>67.81</v>
      </c>
      <c r="AI41">
        <v>0</v>
      </c>
      <c r="AJ41">
        <v>0</v>
      </c>
      <c r="AK41">
        <v>49.66</v>
      </c>
      <c r="AL41">
        <v>49.41</v>
      </c>
      <c r="AM41">
        <v>0</v>
      </c>
      <c r="AN41">
        <v>0</v>
      </c>
      <c r="AO41">
        <v>9.26</v>
      </c>
      <c r="AP41">
        <v>11.14</v>
      </c>
      <c r="AQ41">
        <v>0</v>
      </c>
      <c r="AR41">
        <v>10.67</v>
      </c>
      <c r="AS41">
        <v>9.49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1616.9699999999998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181.55</v>
      </c>
      <c r="L42">
        <v>129.82</v>
      </c>
      <c r="M42">
        <v>44.45</v>
      </c>
      <c r="N42">
        <v>114.77</v>
      </c>
      <c r="O42">
        <v>120.14</v>
      </c>
      <c r="P42">
        <v>133.36000000000001</v>
      </c>
      <c r="Q42">
        <v>14.79</v>
      </c>
      <c r="R42">
        <v>30.33</v>
      </c>
      <c r="S42">
        <v>0</v>
      </c>
      <c r="T42">
        <v>0</v>
      </c>
      <c r="U42">
        <v>331.59</v>
      </c>
      <c r="V42">
        <v>15.6</v>
      </c>
      <c r="W42">
        <v>43.41</v>
      </c>
      <c r="X42">
        <v>95.55</v>
      </c>
      <c r="Y42">
        <v>0</v>
      </c>
      <c r="Z42">
        <v>6.3</v>
      </c>
      <c r="AA42">
        <v>0</v>
      </c>
      <c r="AB42">
        <v>10.95</v>
      </c>
      <c r="AC42">
        <v>9.35</v>
      </c>
      <c r="AD42">
        <v>17.62</v>
      </c>
      <c r="AE42">
        <v>47.77</v>
      </c>
      <c r="AF42">
        <v>8.57</v>
      </c>
      <c r="AG42">
        <v>39.11</v>
      </c>
      <c r="AH42">
        <v>67.81</v>
      </c>
      <c r="AI42">
        <v>0</v>
      </c>
      <c r="AJ42">
        <v>0</v>
      </c>
      <c r="AK42">
        <v>49.66</v>
      </c>
      <c r="AL42">
        <v>49.41</v>
      </c>
      <c r="AM42">
        <v>0</v>
      </c>
      <c r="AN42">
        <v>0</v>
      </c>
      <c r="AO42">
        <v>9.26</v>
      </c>
      <c r="AP42">
        <v>11.14</v>
      </c>
      <c r="AQ42">
        <v>0</v>
      </c>
      <c r="AR42">
        <v>10.67</v>
      </c>
      <c r="AS42">
        <v>9.49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1616.9699999999998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181.55</v>
      </c>
      <c r="L43">
        <v>129.82</v>
      </c>
      <c r="M43">
        <v>44.45</v>
      </c>
      <c r="N43">
        <v>114.77</v>
      </c>
      <c r="O43">
        <v>120.14</v>
      </c>
      <c r="P43">
        <v>133.36000000000001</v>
      </c>
      <c r="Q43">
        <v>14.79</v>
      </c>
      <c r="R43">
        <v>30.33</v>
      </c>
      <c r="S43">
        <v>0</v>
      </c>
      <c r="T43">
        <v>0</v>
      </c>
      <c r="U43">
        <v>331.59</v>
      </c>
      <c r="V43">
        <v>15.6</v>
      </c>
      <c r="W43">
        <v>43.41</v>
      </c>
      <c r="X43">
        <v>95.55</v>
      </c>
      <c r="Y43">
        <v>0</v>
      </c>
      <c r="Z43">
        <v>6.3</v>
      </c>
      <c r="AA43">
        <v>0</v>
      </c>
      <c r="AB43">
        <v>10.95</v>
      </c>
      <c r="AC43">
        <v>9.35</v>
      </c>
      <c r="AD43">
        <v>17.62</v>
      </c>
      <c r="AE43">
        <v>47.77</v>
      </c>
      <c r="AF43">
        <v>8.57</v>
      </c>
      <c r="AG43">
        <v>39.11</v>
      </c>
      <c r="AH43">
        <v>67.81</v>
      </c>
      <c r="AI43">
        <v>0</v>
      </c>
      <c r="AJ43">
        <v>0</v>
      </c>
      <c r="AK43">
        <v>49.66</v>
      </c>
      <c r="AL43">
        <v>49.41</v>
      </c>
      <c r="AM43">
        <v>0</v>
      </c>
      <c r="AN43">
        <v>0</v>
      </c>
      <c r="AO43">
        <v>9.26</v>
      </c>
      <c r="AP43">
        <v>11.14</v>
      </c>
      <c r="AQ43">
        <v>0</v>
      </c>
      <c r="AR43">
        <v>10.67</v>
      </c>
      <c r="AS43">
        <v>10.4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1617.8799999999999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181.55</v>
      </c>
      <c r="L44">
        <v>129.82</v>
      </c>
      <c r="M44">
        <v>44.45</v>
      </c>
      <c r="N44">
        <v>114.77</v>
      </c>
      <c r="O44">
        <v>120.14</v>
      </c>
      <c r="P44">
        <v>133.36000000000001</v>
      </c>
      <c r="Q44">
        <v>14.79</v>
      </c>
      <c r="R44">
        <v>30.33</v>
      </c>
      <c r="S44">
        <v>0</v>
      </c>
      <c r="T44">
        <v>0</v>
      </c>
      <c r="U44">
        <v>331.59</v>
      </c>
      <c r="V44">
        <v>15.6</v>
      </c>
      <c r="W44">
        <v>43.41</v>
      </c>
      <c r="X44">
        <v>95.55</v>
      </c>
      <c r="Y44">
        <v>0</v>
      </c>
      <c r="Z44">
        <v>6.3</v>
      </c>
      <c r="AA44">
        <v>0</v>
      </c>
      <c r="AB44">
        <v>10.95</v>
      </c>
      <c r="AC44">
        <v>9.35</v>
      </c>
      <c r="AD44">
        <v>17.62</v>
      </c>
      <c r="AE44">
        <v>47.77</v>
      </c>
      <c r="AF44">
        <v>8.57</v>
      </c>
      <c r="AG44">
        <v>39.11</v>
      </c>
      <c r="AH44">
        <v>67.81</v>
      </c>
      <c r="AI44">
        <v>0</v>
      </c>
      <c r="AJ44">
        <v>0</v>
      </c>
      <c r="AK44">
        <v>49.66</v>
      </c>
      <c r="AL44">
        <v>49.41</v>
      </c>
      <c r="AM44">
        <v>0</v>
      </c>
      <c r="AN44">
        <v>0</v>
      </c>
      <c r="AO44">
        <v>9.26</v>
      </c>
      <c r="AP44">
        <v>11.14</v>
      </c>
      <c r="AQ44">
        <v>0</v>
      </c>
      <c r="AR44">
        <v>10.67</v>
      </c>
      <c r="AS44">
        <v>9.49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1616.9699999999998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181.55</v>
      </c>
      <c r="L45">
        <v>129.82</v>
      </c>
      <c r="M45">
        <v>44.45</v>
      </c>
      <c r="N45">
        <v>114.77</v>
      </c>
      <c r="O45">
        <v>120.14</v>
      </c>
      <c r="P45">
        <v>133.36000000000001</v>
      </c>
      <c r="Q45">
        <v>14.79</v>
      </c>
      <c r="R45">
        <v>30.33</v>
      </c>
      <c r="S45">
        <v>0</v>
      </c>
      <c r="T45">
        <v>0</v>
      </c>
      <c r="U45">
        <v>331.59</v>
      </c>
      <c r="V45">
        <v>15.6</v>
      </c>
      <c r="W45">
        <v>43.41</v>
      </c>
      <c r="X45">
        <v>95.55</v>
      </c>
      <c r="Y45">
        <v>0</v>
      </c>
      <c r="Z45">
        <v>6.3</v>
      </c>
      <c r="AA45">
        <v>0</v>
      </c>
      <c r="AB45">
        <v>10.95</v>
      </c>
      <c r="AC45">
        <v>9.35</v>
      </c>
      <c r="AD45">
        <v>17.62</v>
      </c>
      <c r="AE45">
        <v>47.77</v>
      </c>
      <c r="AF45">
        <v>8.57</v>
      </c>
      <c r="AG45">
        <v>39.11</v>
      </c>
      <c r="AH45">
        <v>67.81</v>
      </c>
      <c r="AI45">
        <v>0</v>
      </c>
      <c r="AJ45">
        <v>0</v>
      </c>
      <c r="AK45">
        <v>49.66</v>
      </c>
      <c r="AL45">
        <v>38.18</v>
      </c>
      <c r="AM45">
        <v>0</v>
      </c>
      <c r="AN45">
        <v>0</v>
      </c>
      <c r="AO45">
        <v>8.6999999999999993</v>
      </c>
      <c r="AP45">
        <v>11.14</v>
      </c>
      <c r="AQ45">
        <v>0</v>
      </c>
      <c r="AR45">
        <v>10.67</v>
      </c>
      <c r="AS45">
        <v>9.49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1605.1799999999998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181.55</v>
      </c>
      <c r="L46">
        <v>129.82</v>
      </c>
      <c r="M46">
        <v>44.45</v>
      </c>
      <c r="N46">
        <v>114.77</v>
      </c>
      <c r="O46">
        <v>120.14</v>
      </c>
      <c r="P46">
        <v>133.36000000000001</v>
      </c>
      <c r="Q46">
        <v>14.79</v>
      </c>
      <c r="R46">
        <v>30.51</v>
      </c>
      <c r="S46">
        <v>0</v>
      </c>
      <c r="T46">
        <v>0</v>
      </c>
      <c r="U46">
        <v>331.59</v>
      </c>
      <c r="V46">
        <v>15.6</v>
      </c>
      <c r="W46">
        <v>43.41</v>
      </c>
      <c r="X46">
        <v>95.55</v>
      </c>
      <c r="Y46">
        <v>0</v>
      </c>
      <c r="Z46">
        <v>6.3</v>
      </c>
      <c r="AA46">
        <v>0</v>
      </c>
      <c r="AB46">
        <v>10.95</v>
      </c>
      <c r="AC46">
        <v>9.35</v>
      </c>
      <c r="AD46">
        <v>17.62</v>
      </c>
      <c r="AE46">
        <v>47.77</v>
      </c>
      <c r="AF46">
        <v>8.57</v>
      </c>
      <c r="AG46">
        <v>39.11</v>
      </c>
      <c r="AH46">
        <v>67.81</v>
      </c>
      <c r="AI46">
        <v>0</v>
      </c>
      <c r="AJ46">
        <v>0</v>
      </c>
      <c r="AK46">
        <v>49.66</v>
      </c>
      <c r="AL46">
        <v>38.18</v>
      </c>
      <c r="AM46">
        <v>0</v>
      </c>
      <c r="AN46">
        <v>0</v>
      </c>
      <c r="AO46">
        <v>8.6999999999999993</v>
      </c>
      <c r="AP46">
        <v>11.14</v>
      </c>
      <c r="AQ46">
        <v>0</v>
      </c>
      <c r="AR46">
        <v>10.67</v>
      </c>
      <c r="AS46">
        <v>9.49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1605.36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181.55</v>
      </c>
      <c r="L47">
        <v>129.82</v>
      </c>
      <c r="M47">
        <v>44.45</v>
      </c>
      <c r="N47">
        <v>114.77</v>
      </c>
      <c r="O47">
        <v>120.14</v>
      </c>
      <c r="P47">
        <v>133.36000000000001</v>
      </c>
      <c r="Q47">
        <v>14.79</v>
      </c>
      <c r="R47">
        <v>30.51</v>
      </c>
      <c r="S47">
        <v>0</v>
      </c>
      <c r="T47">
        <v>0</v>
      </c>
      <c r="U47">
        <v>331.59</v>
      </c>
      <c r="V47">
        <v>15.6</v>
      </c>
      <c r="W47">
        <v>43.41</v>
      </c>
      <c r="X47">
        <v>95.55</v>
      </c>
      <c r="Y47">
        <v>0</v>
      </c>
      <c r="Z47">
        <v>6.3</v>
      </c>
      <c r="AA47">
        <v>0</v>
      </c>
      <c r="AB47">
        <v>10.95</v>
      </c>
      <c r="AC47">
        <v>9.35</v>
      </c>
      <c r="AD47">
        <v>17.62</v>
      </c>
      <c r="AE47">
        <v>47.77</v>
      </c>
      <c r="AF47">
        <v>8.57</v>
      </c>
      <c r="AG47">
        <v>39.11</v>
      </c>
      <c r="AH47">
        <v>67.81</v>
      </c>
      <c r="AI47">
        <v>0</v>
      </c>
      <c r="AJ47">
        <v>0</v>
      </c>
      <c r="AK47">
        <v>49.66</v>
      </c>
      <c r="AL47">
        <v>38.18</v>
      </c>
      <c r="AM47">
        <v>0</v>
      </c>
      <c r="AN47">
        <v>0</v>
      </c>
      <c r="AO47">
        <v>8.6999999999999993</v>
      </c>
      <c r="AP47">
        <v>11.14</v>
      </c>
      <c r="AQ47">
        <v>0</v>
      </c>
      <c r="AR47">
        <v>10.67</v>
      </c>
      <c r="AS47">
        <v>9.49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1605.36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181.55</v>
      </c>
      <c r="L48">
        <v>129.82</v>
      </c>
      <c r="M48">
        <v>44.45</v>
      </c>
      <c r="N48">
        <v>114.77</v>
      </c>
      <c r="O48">
        <v>120.14</v>
      </c>
      <c r="P48">
        <v>133.36000000000001</v>
      </c>
      <c r="Q48">
        <v>14.88</v>
      </c>
      <c r="R48">
        <v>30.51</v>
      </c>
      <c r="S48">
        <v>0</v>
      </c>
      <c r="T48">
        <v>0</v>
      </c>
      <c r="U48">
        <v>331.59</v>
      </c>
      <c r="V48">
        <v>15.6</v>
      </c>
      <c r="W48">
        <v>43.41</v>
      </c>
      <c r="X48">
        <v>95.55</v>
      </c>
      <c r="Y48">
        <v>0</v>
      </c>
      <c r="Z48">
        <v>6.3</v>
      </c>
      <c r="AA48">
        <v>0</v>
      </c>
      <c r="AB48">
        <v>10.95</v>
      </c>
      <c r="AC48">
        <v>9.35</v>
      </c>
      <c r="AD48">
        <v>17.62</v>
      </c>
      <c r="AE48">
        <v>47.77</v>
      </c>
      <c r="AF48">
        <v>8.57</v>
      </c>
      <c r="AG48">
        <v>39.11</v>
      </c>
      <c r="AH48">
        <v>67.81</v>
      </c>
      <c r="AI48">
        <v>0</v>
      </c>
      <c r="AJ48">
        <v>0</v>
      </c>
      <c r="AK48">
        <v>49.66</v>
      </c>
      <c r="AL48">
        <v>38.18</v>
      </c>
      <c r="AM48">
        <v>0</v>
      </c>
      <c r="AN48">
        <v>0</v>
      </c>
      <c r="AO48">
        <v>8.6999999999999993</v>
      </c>
      <c r="AP48">
        <v>11.14</v>
      </c>
      <c r="AQ48">
        <v>0</v>
      </c>
      <c r="AR48">
        <v>10.67</v>
      </c>
      <c r="AS48">
        <v>9.49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1605.4499999999998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181.55</v>
      </c>
      <c r="L49">
        <v>129.82</v>
      </c>
      <c r="M49">
        <v>44.45</v>
      </c>
      <c r="N49">
        <v>114.77</v>
      </c>
      <c r="O49">
        <v>120.14</v>
      </c>
      <c r="P49">
        <v>133.36000000000001</v>
      </c>
      <c r="Q49">
        <v>14.88</v>
      </c>
      <c r="R49">
        <v>30.51</v>
      </c>
      <c r="S49">
        <v>0</v>
      </c>
      <c r="T49">
        <v>0</v>
      </c>
      <c r="U49">
        <v>331.59</v>
      </c>
      <c r="V49">
        <v>17.8</v>
      </c>
      <c r="W49">
        <v>43.41</v>
      </c>
      <c r="X49">
        <v>95.55</v>
      </c>
      <c r="Y49">
        <v>0</v>
      </c>
      <c r="Z49">
        <v>6.3</v>
      </c>
      <c r="AA49">
        <v>0</v>
      </c>
      <c r="AB49">
        <v>10.95</v>
      </c>
      <c r="AC49">
        <v>9.35</v>
      </c>
      <c r="AD49">
        <v>17.62</v>
      </c>
      <c r="AE49">
        <v>47.77</v>
      </c>
      <c r="AF49">
        <v>8.57</v>
      </c>
      <c r="AG49">
        <v>39.11</v>
      </c>
      <c r="AH49">
        <v>67.81</v>
      </c>
      <c r="AI49">
        <v>0</v>
      </c>
      <c r="AJ49">
        <v>0</v>
      </c>
      <c r="AK49">
        <v>49.66</v>
      </c>
      <c r="AL49">
        <v>38.18</v>
      </c>
      <c r="AM49">
        <v>0</v>
      </c>
      <c r="AN49">
        <v>0</v>
      </c>
      <c r="AO49">
        <v>8.6999999999999993</v>
      </c>
      <c r="AP49">
        <v>11.14</v>
      </c>
      <c r="AQ49">
        <v>0</v>
      </c>
      <c r="AR49">
        <v>16</v>
      </c>
      <c r="AS49">
        <v>9.49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1612.9799999999998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181.55</v>
      </c>
      <c r="L50">
        <v>129.82</v>
      </c>
      <c r="M50">
        <v>44.45</v>
      </c>
      <c r="N50">
        <v>114.77</v>
      </c>
      <c r="O50">
        <v>120.14</v>
      </c>
      <c r="P50">
        <v>133.36000000000001</v>
      </c>
      <c r="Q50">
        <v>14.88</v>
      </c>
      <c r="R50">
        <v>30.51</v>
      </c>
      <c r="S50">
        <v>0</v>
      </c>
      <c r="T50">
        <v>0</v>
      </c>
      <c r="U50">
        <v>331.59</v>
      </c>
      <c r="V50">
        <v>17.8</v>
      </c>
      <c r="W50">
        <v>43.41</v>
      </c>
      <c r="X50">
        <v>95.55</v>
      </c>
      <c r="Y50">
        <v>0</v>
      </c>
      <c r="Z50">
        <v>0</v>
      </c>
      <c r="AA50">
        <v>0</v>
      </c>
      <c r="AB50">
        <v>10.95</v>
      </c>
      <c r="AC50">
        <v>9.35</v>
      </c>
      <c r="AD50">
        <v>17.62</v>
      </c>
      <c r="AE50">
        <v>47.77</v>
      </c>
      <c r="AF50">
        <v>8.57</v>
      </c>
      <c r="AG50">
        <v>39.11</v>
      </c>
      <c r="AH50">
        <v>67.81</v>
      </c>
      <c r="AI50">
        <v>0</v>
      </c>
      <c r="AJ50">
        <v>0</v>
      </c>
      <c r="AK50">
        <v>49.66</v>
      </c>
      <c r="AL50">
        <v>38.18</v>
      </c>
      <c r="AM50">
        <v>0</v>
      </c>
      <c r="AN50">
        <v>0</v>
      </c>
      <c r="AO50">
        <v>8.6999999999999993</v>
      </c>
      <c r="AP50">
        <v>11.14</v>
      </c>
      <c r="AQ50">
        <v>0</v>
      </c>
      <c r="AR50">
        <v>16</v>
      </c>
      <c r="AS50">
        <v>9.49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1606.6799999999998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181.55</v>
      </c>
      <c r="L51">
        <v>129.82</v>
      </c>
      <c r="M51">
        <v>44.45</v>
      </c>
      <c r="N51">
        <v>114.77</v>
      </c>
      <c r="O51">
        <v>120.14</v>
      </c>
      <c r="P51">
        <v>133.36000000000001</v>
      </c>
      <c r="Q51">
        <v>14.88</v>
      </c>
      <c r="R51">
        <v>30.51</v>
      </c>
      <c r="S51">
        <v>0</v>
      </c>
      <c r="T51">
        <v>0</v>
      </c>
      <c r="U51">
        <v>331.59</v>
      </c>
      <c r="V51">
        <v>17.329999999999998</v>
      </c>
      <c r="W51">
        <v>43.41</v>
      </c>
      <c r="X51">
        <v>95.55</v>
      </c>
      <c r="Y51">
        <v>0</v>
      </c>
      <c r="Z51">
        <v>0</v>
      </c>
      <c r="AA51">
        <v>0</v>
      </c>
      <c r="AB51">
        <v>10.95</v>
      </c>
      <c r="AC51">
        <v>9.35</v>
      </c>
      <c r="AD51">
        <v>17.62</v>
      </c>
      <c r="AE51">
        <v>47.77</v>
      </c>
      <c r="AF51">
        <v>8.57</v>
      </c>
      <c r="AG51">
        <v>39.11</v>
      </c>
      <c r="AH51">
        <v>67.81</v>
      </c>
      <c r="AI51">
        <v>0</v>
      </c>
      <c r="AJ51">
        <v>0</v>
      </c>
      <c r="AK51">
        <v>49.66</v>
      </c>
      <c r="AL51">
        <v>38.18</v>
      </c>
      <c r="AM51">
        <v>0</v>
      </c>
      <c r="AN51">
        <v>0</v>
      </c>
      <c r="AO51">
        <v>8.6999999999999993</v>
      </c>
      <c r="AP51">
        <v>11.14</v>
      </c>
      <c r="AQ51">
        <v>0</v>
      </c>
      <c r="AR51">
        <v>10.67</v>
      </c>
      <c r="AS51">
        <v>9.49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1600.8799999999999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181.55</v>
      </c>
      <c r="L52">
        <v>129.82</v>
      </c>
      <c r="M52">
        <v>44.45</v>
      </c>
      <c r="N52">
        <v>114.77</v>
      </c>
      <c r="O52">
        <v>120.14</v>
      </c>
      <c r="P52">
        <v>133.36000000000001</v>
      </c>
      <c r="Q52">
        <v>14.88</v>
      </c>
      <c r="R52">
        <v>30.51</v>
      </c>
      <c r="S52">
        <v>0</v>
      </c>
      <c r="T52">
        <v>0</v>
      </c>
      <c r="U52">
        <v>331.59</v>
      </c>
      <c r="V52">
        <v>17.329999999999998</v>
      </c>
      <c r="W52">
        <v>43.41</v>
      </c>
      <c r="X52">
        <v>95.55</v>
      </c>
      <c r="Y52">
        <v>0</v>
      </c>
      <c r="Z52">
        <v>0</v>
      </c>
      <c r="AA52">
        <v>0</v>
      </c>
      <c r="AB52">
        <v>10.95</v>
      </c>
      <c r="AC52">
        <v>9.35</v>
      </c>
      <c r="AD52">
        <v>17.62</v>
      </c>
      <c r="AE52">
        <v>47.77</v>
      </c>
      <c r="AF52">
        <v>8.57</v>
      </c>
      <c r="AG52">
        <v>39.11</v>
      </c>
      <c r="AH52">
        <v>82.37</v>
      </c>
      <c r="AI52">
        <v>0</v>
      </c>
      <c r="AJ52">
        <v>0</v>
      </c>
      <c r="AK52">
        <v>49.66</v>
      </c>
      <c r="AL52">
        <v>38.18</v>
      </c>
      <c r="AM52">
        <v>0</v>
      </c>
      <c r="AN52">
        <v>0</v>
      </c>
      <c r="AO52">
        <v>8.6999999999999993</v>
      </c>
      <c r="AP52">
        <v>11.14</v>
      </c>
      <c r="AQ52">
        <v>0</v>
      </c>
      <c r="AR52">
        <v>10.67</v>
      </c>
      <c r="AS52">
        <v>9.49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1615.4399999999998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181.55</v>
      </c>
      <c r="L53">
        <v>129.82</v>
      </c>
      <c r="M53">
        <v>44.45</v>
      </c>
      <c r="N53">
        <v>114.77</v>
      </c>
      <c r="O53">
        <v>120.14</v>
      </c>
      <c r="P53">
        <v>133.36000000000001</v>
      </c>
      <c r="Q53">
        <v>14.88</v>
      </c>
      <c r="R53">
        <v>30.7</v>
      </c>
      <c r="S53">
        <v>0</v>
      </c>
      <c r="T53">
        <v>0</v>
      </c>
      <c r="U53">
        <v>331.59</v>
      </c>
      <c r="V53">
        <v>17.329999999999998</v>
      </c>
      <c r="W53">
        <v>43.41</v>
      </c>
      <c r="X53">
        <v>95.55</v>
      </c>
      <c r="Y53">
        <v>0</v>
      </c>
      <c r="Z53">
        <v>0</v>
      </c>
      <c r="AA53">
        <v>0</v>
      </c>
      <c r="AB53">
        <v>10.95</v>
      </c>
      <c r="AC53">
        <v>9.35</v>
      </c>
      <c r="AD53">
        <v>17.62</v>
      </c>
      <c r="AE53">
        <v>47.77</v>
      </c>
      <c r="AF53">
        <v>8.57</v>
      </c>
      <c r="AG53">
        <v>39.11</v>
      </c>
      <c r="AH53">
        <v>82.37</v>
      </c>
      <c r="AI53">
        <v>0</v>
      </c>
      <c r="AJ53">
        <v>0</v>
      </c>
      <c r="AK53">
        <v>49.66</v>
      </c>
      <c r="AL53">
        <v>38.18</v>
      </c>
      <c r="AM53">
        <v>0</v>
      </c>
      <c r="AN53">
        <v>0</v>
      </c>
      <c r="AO53">
        <v>8.6999999999999993</v>
      </c>
      <c r="AP53">
        <v>11.14</v>
      </c>
      <c r="AQ53">
        <v>0</v>
      </c>
      <c r="AR53">
        <v>10.67</v>
      </c>
      <c r="AS53">
        <v>9.75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1615.8899999999999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181.55</v>
      </c>
      <c r="L54">
        <v>129.82</v>
      </c>
      <c r="M54">
        <v>44.45</v>
      </c>
      <c r="N54">
        <v>114.77</v>
      </c>
      <c r="O54">
        <v>120.14</v>
      </c>
      <c r="P54">
        <v>133.36000000000001</v>
      </c>
      <c r="Q54">
        <v>14.88</v>
      </c>
      <c r="R54">
        <v>30.7</v>
      </c>
      <c r="S54">
        <v>0</v>
      </c>
      <c r="T54">
        <v>0</v>
      </c>
      <c r="U54">
        <v>331.59</v>
      </c>
      <c r="V54">
        <v>17.329999999999998</v>
      </c>
      <c r="W54">
        <v>43.41</v>
      </c>
      <c r="X54">
        <v>95.55</v>
      </c>
      <c r="Y54">
        <v>0</v>
      </c>
      <c r="Z54">
        <v>0</v>
      </c>
      <c r="AA54">
        <v>0</v>
      </c>
      <c r="AB54">
        <v>10.95</v>
      </c>
      <c r="AC54">
        <v>9.35</v>
      </c>
      <c r="AD54">
        <v>17.62</v>
      </c>
      <c r="AE54">
        <v>47.77</v>
      </c>
      <c r="AF54">
        <v>8.57</v>
      </c>
      <c r="AG54">
        <v>39.11</v>
      </c>
      <c r="AH54">
        <v>82.37</v>
      </c>
      <c r="AI54">
        <v>0</v>
      </c>
      <c r="AJ54">
        <v>0</v>
      </c>
      <c r="AK54">
        <v>49.66</v>
      </c>
      <c r="AL54">
        <v>38.18</v>
      </c>
      <c r="AM54">
        <v>0</v>
      </c>
      <c r="AN54">
        <v>0</v>
      </c>
      <c r="AO54">
        <v>8.6999999999999993</v>
      </c>
      <c r="AP54">
        <v>11.14</v>
      </c>
      <c r="AQ54">
        <v>0</v>
      </c>
      <c r="AR54">
        <v>10.67</v>
      </c>
      <c r="AS54">
        <v>9.75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1615.8899999999999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181.55</v>
      </c>
      <c r="L55">
        <v>129.82</v>
      </c>
      <c r="M55">
        <v>44.45</v>
      </c>
      <c r="N55">
        <v>114.77</v>
      </c>
      <c r="O55">
        <v>120.14</v>
      </c>
      <c r="P55">
        <v>133.36000000000001</v>
      </c>
      <c r="Q55">
        <v>14.88</v>
      </c>
      <c r="R55">
        <v>30.7</v>
      </c>
      <c r="S55">
        <v>0</v>
      </c>
      <c r="T55">
        <v>0</v>
      </c>
      <c r="U55">
        <v>331.59</v>
      </c>
      <c r="V55">
        <v>17.329999999999998</v>
      </c>
      <c r="W55">
        <v>43.41</v>
      </c>
      <c r="X55">
        <v>95.55</v>
      </c>
      <c r="Y55">
        <v>0</v>
      </c>
      <c r="Z55">
        <v>0</v>
      </c>
      <c r="AA55">
        <v>0</v>
      </c>
      <c r="AB55">
        <v>10.95</v>
      </c>
      <c r="AC55">
        <v>9.35</v>
      </c>
      <c r="AD55">
        <v>17.62</v>
      </c>
      <c r="AE55">
        <v>47.77</v>
      </c>
      <c r="AF55">
        <v>8.57</v>
      </c>
      <c r="AG55">
        <v>39.11</v>
      </c>
      <c r="AH55">
        <v>82.37</v>
      </c>
      <c r="AI55">
        <v>0</v>
      </c>
      <c r="AJ55">
        <v>0</v>
      </c>
      <c r="AK55">
        <v>49.66</v>
      </c>
      <c r="AL55">
        <v>38.18</v>
      </c>
      <c r="AM55">
        <v>0</v>
      </c>
      <c r="AN55">
        <v>0</v>
      </c>
      <c r="AO55">
        <v>8.6999999999999993</v>
      </c>
      <c r="AP55">
        <v>11.14</v>
      </c>
      <c r="AQ55">
        <v>0</v>
      </c>
      <c r="AR55">
        <v>16</v>
      </c>
      <c r="AS55">
        <v>9.75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1621.2199999999998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181.55</v>
      </c>
      <c r="L56">
        <v>129.82</v>
      </c>
      <c r="M56">
        <v>44.45</v>
      </c>
      <c r="N56">
        <v>114.77</v>
      </c>
      <c r="O56">
        <v>120.14</v>
      </c>
      <c r="P56">
        <v>133.36000000000001</v>
      </c>
      <c r="Q56">
        <v>14.88</v>
      </c>
      <c r="R56">
        <v>30.7</v>
      </c>
      <c r="S56">
        <v>0</v>
      </c>
      <c r="T56">
        <v>0</v>
      </c>
      <c r="U56">
        <v>331.59</v>
      </c>
      <c r="V56">
        <v>17.329999999999998</v>
      </c>
      <c r="W56">
        <v>43.41</v>
      </c>
      <c r="X56">
        <v>95.55</v>
      </c>
      <c r="Y56">
        <v>0</v>
      </c>
      <c r="Z56">
        <v>0</v>
      </c>
      <c r="AA56">
        <v>0</v>
      </c>
      <c r="AB56">
        <v>10.95</v>
      </c>
      <c r="AC56">
        <v>9.35</v>
      </c>
      <c r="AD56">
        <v>17.62</v>
      </c>
      <c r="AE56">
        <v>47.77</v>
      </c>
      <c r="AF56">
        <v>8.57</v>
      </c>
      <c r="AG56">
        <v>39.11</v>
      </c>
      <c r="AH56">
        <v>82.37</v>
      </c>
      <c r="AI56">
        <v>0</v>
      </c>
      <c r="AJ56">
        <v>0</v>
      </c>
      <c r="AK56">
        <v>49.66</v>
      </c>
      <c r="AL56">
        <v>38.18</v>
      </c>
      <c r="AM56">
        <v>0</v>
      </c>
      <c r="AN56">
        <v>0</v>
      </c>
      <c r="AO56">
        <v>8.6999999999999993</v>
      </c>
      <c r="AP56">
        <v>11.14</v>
      </c>
      <c r="AQ56">
        <v>0</v>
      </c>
      <c r="AR56">
        <v>16</v>
      </c>
      <c r="AS56">
        <v>9.75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1621.2199999999998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181.55</v>
      </c>
      <c r="L57">
        <v>129.82</v>
      </c>
      <c r="M57">
        <v>44.45</v>
      </c>
      <c r="N57">
        <v>114.77</v>
      </c>
      <c r="O57">
        <v>120.14</v>
      </c>
      <c r="P57">
        <v>133.36000000000001</v>
      </c>
      <c r="Q57">
        <v>14.88</v>
      </c>
      <c r="R57">
        <v>30.7</v>
      </c>
      <c r="S57">
        <v>0</v>
      </c>
      <c r="T57">
        <v>0</v>
      </c>
      <c r="U57">
        <v>331.59</v>
      </c>
      <c r="V57">
        <v>20.100000000000001</v>
      </c>
      <c r="W57">
        <v>43.41</v>
      </c>
      <c r="X57">
        <v>95.55</v>
      </c>
      <c r="Y57">
        <v>0</v>
      </c>
      <c r="Z57">
        <v>0</v>
      </c>
      <c r="AA57">
        <v>0</v>
      </c>
      <c r="AB57">
        <v>10.95</v>
      </c>
      <c r="AC57">
        <v>9.35</v>
      </c>
      <c r="AD57">
        <v>17.62</v>
      </c>
      <c r="AE57">
        <v>47.77</v>
      </c>
      <c r="AF57">
        <v>8.57</v>
      </c>
      <c r="AG57">
        <v>39.11</v>
      </c>
      <c r="AH57">
        <v>82.37</v>
      </c>
      <c r="AI57">
        <v>0</v>
      </c>
      <c r="AJ57">
        <v>0</v>
      </c>
      <c r="AK57">
        <v>49.66</v>
      </c>
      <c r="AL57">
        <v>50.52</v>
      </c>
      <c r="AM57">
        <v>0</v>
      </c>
      <c r="AN57">
        <v>0</v>
      </c>
      <c r="AO57">
        <v>8.98</v>
      </c>
      <c r="AP57">
        <v>11.14</v>
      </c>
      <c r="AQ57">
        <v>0</v>
      </c>
      <c r="AR57">
        <v>16</v>
      </c>
      <c r="AS57">
        <v>9.75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1636.6099999999997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181.55</v>
      </c>
      <c r="L58">
        <v>129.82</v>
      </c>
      <c r="M58">
        <v>44.45</v>
      </c>
      <c r="N58">
        <v>114.77</v>
      </c>
      <c r="O58">
        <v>120.14</v>
      </c>
      <c r="P58">
        <v>133.36000000000001</v>
      </c>
      <c r="Q58">
        <v>14.88</v>
      </c>
      <c r="R58">
        <v>30.7</v>
      </c>
      <c r="S58">
        <v>0</v>
      </c>
      <c r="T58">
        <v>0</v>
      </c>
      <c r="U58">
        <v>331.59</v>
      </c>
      <c r="V58">
        <v>17.329999999999998</v>
      </c>
      <c r="W58">
        <v>43.41</v>
      </c>
      <c r="X58">
        <v>95.55</v>
      </c>
      <c r="Y58">
        <v>0</v>
      </c>
      <c r="Z58">
        <v>0</v>
      </c>
      <c r="AA58">
        <v>0</v>
      </c>
      <c r="AB58">
        <v>10.95</v>
      </c>
      <c r="AC58">
        <v>9.35</v>
      </c>
      <c r="AD58">
        <v>17.62</v>
      </c>
      <c r="AE58">
        <v>47.77</v>
      </c>
      <c r="AF58">
        <v>8.57</v>
      </c>
      <c r="AG58">
        <v>39.11</v>
      </c>
      <c r="AH58">
        <v>82.37</v>
      </c>
      <c r="AI58">
        <v>0</v>
      </c>
      <c r="AJ58">
        <v>0</v>
      </c>
      <c r="AK58">
        <v>49.66</v>
      </c>
      <c r="AL58">
        <v>50.52</v>
      </c>
      <c r="AM58">
        <v>0</v>
      </c>
      <c r="AN58">
        <v>0</v>
      </c>
      <c r="AO58">
        <v>8.98</v>
      </c>
      <c r="AP58">
        <v>11.14</v>
      </c>
      <c r="AQ58">
        <v>0</v>
      </c>
      <c r="AR58">
        <v>16</v>
      </c>
      <c r="AS58">
        <v>9.75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1633.8399999999997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181.55</v>
      </c>
      <c r="L59">
        <v>216.79</v>
      </c>
      <c r="M59">
        <v>44.45</v>
      </c>
      <c r="N59">
        <v>114.77</v>
      </c>
      <c r="O59">
        <v>120.14</v>
      </c>
      <c r="P59">
        <v>133.36000000000001</v>
      </c>
      <c r="Q59">
        <v>17.63</v>
      </c>
      <c r="R59">
        <v>36.369999999999997</v>
      </c>
      <c r="S59">
        <v>0</v>
      </c>
      <c r="T59">
        <v>0</v>
      </c>
      <c r="U59">
        <v>331.59</v>
      </c>
      <c r="V59">
        <v>20.100000000000001</v>
      </c>
      <c r="W59">
        <v>43.41</v>
      </c>
      <c r="X59">
        <v>95.55</v>
      </c>
      <c r="Y59">
        <v>0</v>
      </c>
      <c r="Z59">
        <v>0</v>
      </c>
      <c r="AA59">
        <v>0</v>
      </c>
      <c r="AB59">
        <v>10.95</v>
      </c>
      <c r="AC59">
        <v>9.35</v>
      </c>
      <c r="AD59">
        <v>17.62</v>
      </c>
      <c r="AE59">
        <v>47.77</v>
      </c>
      <c r="AF59">
        <v>8.57</v>
      </c>
      <c r="AG59">
        <v>39.11</v>
      </c>
      <c r="AH59">
        <v>82.37</v>
      </c>
      <c r="AI59">
        <v>0</v>
      </c>
      <c r="AJ59">
        <v>0</v>
      </c>
      <c r="AK59">
        <v>49.66</v>
      </c>
      <c r="AL59">
        <v>50.52</v>
      </c>
      <c r="AM59">
        <v>0</v>
      </c>
      <c r="AN59">
        <v>0</v>
      </c>
      <c r="AO59">
        <v>8.98</v>
      </c>
      <c r="AP59">
        <v>11.14</v>
      </c>
      <c r="AQ59">
        <v>0</v>
      </c>
      <c r="AR59">
        <v>10.67</v>
      </c>
      <c r="AS59">
        <v>9.75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1726.67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181.55</v>
      </c>
      <c r="L60">
        <v>303.77</v>
      </c>
      <c r="M60">
        <v>44.45</v>
      </c>
      <c r="N60">
        <v>114.77</v>
      </c>
      <c r="O60">
        <v>120.14</v>
      </c>
      <c r="P60">
        <v>133.36000000000001</v>
      </c>
      <c r="Q60">
        <v>14.88</v>
      </c>
      <c r="R60">
        <v>36.369999999999997</v>
      </c>
      <c r="S60">
        <v>0</v>
      </c>
      <c r="T60">
        <v>0</v>
      </c>
      <c r="U60">
        <v>331.59</v>
      </c>
      <c r="V60">
        <v>20.100000000000001</v>
      </c>
      <c r="W60">
        <v>43.41</v>
      </c>
      <c r="X60">
        <v>95.55</v>
      </c>
      <c r="Y60">
        <v>0</v>
      </c>
      <c r="Z60">
        <v>0</v>
      </c>
      <c r="AA60">
        <v>0</v>
      </c>
      <c r="AB60">
        <v>10.95</v>
      </c>
      <c r="AC60">
        <v>9.35</v>
      </c>
      <c r="AD60">
        <v>17.62</v>
      </c>
      <c r="AE60">
        <v>47.77</v>
      </c>
      <c r="AF60">
        <v>8.57</v>
      </c>
      <c r="AG60">
        <v>39.11</v>
      </c>
      <c r="AH60">
        <v>82.37</v>
      </c>
      <c r="AI60">
        <v>0</v>
      </c>
      <c r="AJ60">
        <v>0</v>
      </c>
      <c r="AK60">
        <v>49.66</v>
      </c>
      <c r="AL60">
        <v>50.52</v>
      </c>
      <c r="AM60">
        <v>0</v>
      </c>
      <c r="AN60">
        <v>0</v>
      </c>
      <c r="AO60">
        <v>8.98</v>
      </c>
      <c r="AP60">
        <v>11.14</v>
      </c>
      <c r="AQ60">
        <v>0</v>
      </c>
      <c r="AR60">
        <v>10.67</v>
      </c>
      <c r="AS60">
        <v>9.75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1810.8999999999996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181.55</v>
      </c>
      <c r="L61">
        <v>342.42</v>
      </c>
      <c r="M61">
        <v>44.45</v>
      </c>
      <c r="N61">
        <v>114.77</v>
      </c>
      <c r="O61">
        <v>120.14</v>
      </c>
      <c r="P61">
        <v>133.36000000000001</v>
      </c>
      <c r="Q61">
        <v>14.98</v>
      </c>
      <c r="R61">
        <v>36.369999999999997</v>
      </c>
      <c r="S61">
        <v>0</v>
      </c>
      <c r="T61">
        <v>0</v>
      </c>
      <c r="U61">
        <v>331.59</v>
      </c>
      <c r="V61">
        <v>20.100000000000001</v>
      </c>
      <c r="W61">
        <v>43.41</v>
      </c>
      <c r="X61">
        <v>95.55</v>
      </c>
      <c r="Y61">
        <v>0</v>
      </c>
      <c r="Z61">
        <v>0</v>
      </c>
      <c r="AA61">
        <v>0</v>
      </c>
      <c r="AB61">
        <v>10.95</v>
      </c>
      <c r="AC61">
        <v>9.35</v>
      </c>
      <c r="AD61">
        <v>17.62</v>
      </c>
      <c r="AE61">
        <v>47.77</v>
      </c>
      <c r="AF61">
        <v>8.57</v>
      </c>
      <c r="AG61">
        <v>39.11</v>
      </c>
      <c r="AH61">
        <v>82.37</v>
      </c>
      <c r="AI61">
        <v>0</v>
      </c>
      <c r="AJ61">
        <v>0</v>
      </c>
      <c r="AK61">
        <v>49.66</v>
      </c>
      <c r="AL61">
        <v>50.52</v>
      </c>
      <c r="AM61">
        <v>0</v>
      </c>
      <c r="AN61">
        <v>0</v>
      </c>
      <c r="AO61">
        <v>8.98</v>
      </c>
      <c r="AP61">
        <v>11.14</v>
      </c>
      <c r="AQ61">
        <v>0</v>
      </c>
      <c r="AR61">
        <v>10.67</v>
      </c>
      <c r="AS61">
        <v>9.1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181.55</v>
      </c>
      <c r="L62">
        <v>371</v>
      </c>
      <c r="M62">
        <v>44.45</v>
      </c>
      <c r="N62">
        <v>114.77</v>
      </c>
      <c r="O62">
        <v>120.14</v>
      </c>
      <c r="P62">
        <v>133.36000000000001</v>
      </c>
      <c r="Q62">
        <v>14.98</v>
      </c>
      <c r="R62">
        <v>36.369999999999997</v>
      </c>
      <c r="S62">
        <v>0</v>
      </c>
      <c r="T62">
        <v>0</v>
      </c>
      <c r="U62">
        <v>331.59</v>
      </c>
      <c r="V62">
        <v>20.100000000000001</v>
      </c>
      <c r="W62">
        <v>43.41</v>
      </c>
      <c r="X62">
        <v>95.55</v>
      </c>
      <c r="Y62">
        <v>0</v>
      </c>
      <c r="Z62">
        <v>0</v>
      </c>
      <c r="AA62">
        <v>0</v>
      </c>
      <c r="AB62">
        <v>10.95</v>
      </c>
      <c r="AC62">
        <v>9.35</v>
      </c>
      <c r="AD62">
        <v>17.62</v>
      </c>
      <c r="AE62">
        <v>47.77</v>
      </c>
      <c r="AF62">
        <v>8.57</v>
      </c>
      <c r="AG62">
        <v>39.11</v>
      </c>
      <c r="AH62">
        <v>60.4</v>
      </c>
      <c r="AI62">
        <v>0</v>
      </c>
      <c r="AJ62">
        <v>0</v>
      </c>
      <c r="AK62">
        <v>49.66</v>
      </c>
      <c r="AL62">
        <v>50.52</v>
      </c>
      <c r="AM62">
        <v>0</v>
      </c>
      <c r="AN62">
        <v>0</v>
      </c>
      <c r="AO62">
        <v>8.98</v>
      </c>
      <c r="AP62">
        <v>11.14</v>
      </c>
      <c r="AQ62">
        <v>14.43</v>
      </c>
      <c r="AR62">
        <v>10.67</v>
      </c>
      <c r="AS62">
        <v>9.1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1870.04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215.87</v>
      </c>
      <c r="L63">
        <v>371</v>
      </c>
      <c r="M63">
        <v>44.45</v>
      </c>
      <c r="N63">
        <v>114.77</v>
      </c>
      <c r="O63">
        <v>120.14</v>
      </c>
      <c r="P63">
        <v>133.36000000000001</v>
      </c>
      <c r="Q63">
        <v>17.12</v>
      </c>
      <c r="R63">
        <v>40.42</v>
      </c>
      <c r="S63">
        <v>0</v>
      </c>
      <c r="T63">
        <v>0</v>
      </c>
      <c r="U63">
        <v>331.59</v>
      </c>
      <c r="V63">
        <v>20.100000000000001</v>
      </c>
      <c r="W63">
        <v>43.41</v>
      </c>
      <c r="X63">
        <v>95.55</v>
      </c>
      <c r="Y63">
        <v>0</v>
      </c>
      <c r="Z63">
        <v>0</v>
      </c>
      <c r="AA63">
        <v>0</v>
      </c>
      <c r="AB63">
        <v>10.95</v>
      </c>
      <c r="AC63">
        <v>9.35</v>
      </c>
      <c r="AD63">
        <v>17.62</v>
      </c>
      <c r="AE63">
        <v>47.77</v>
      </c>
      <c r="AF63">
        <v>8.57</v>
      </c>
      <c r="AG63">
        <v>39.11</v>
      </c>
      <c r="AH63">
        <v>60.4</v>
      </c>
      <c r="AI63">
        <v>0</v>
      </c>
      <c r="AJ63">
        <v>0</v>
      </c>
      <c r="AK63">
        <v>49.66</v>
      </c>
      <c r="AL63">
        <v>50.52</v>
      </c>
      <c r="AM63">
        <v>0</v>
      </c>
      <c r="AN63">
        <v>0</v>
      </c>
      <c r="AO63">
        <v>8.98</v>
      </c>
      <c r="AP63">
        <v>11.14</v>
      </c>
      <c r="AQ63">
        <v>15.04</v>
      </c>
      <c r="AR63">
        <v>10.67</v>
      </c>
      <c r="AS63">
        <v>9.1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1911.1599999999999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219.04</v>
      </c>
      <c r="L64">
        <v>371</v>
      </c>
      <c r="M64">
        <v>44.45</v>
      </c>
      <c r="N64">
        <v>114.77</v>
      </c>
      <c r="O64">
        <v>120.14</v>
      </c>
      <c r="P64">
        <v>133.36000000000001</v>
      </c>
      <c r="Q64">
        <v>17.12</v>
      </c>
      <c r="R64">
        <v>40.98</v>
      </c>
      <c r="S64">
        <v>0</v>
      </c>
      <c r="T64">
        <v>0</v>
      </c>
      <c r="U64">
        <v>331.59</v>
      </c>
      <c r="V64">
        <v>20.100000000000001</v>
      </c>
      <c r="W64">
        <v>43.41</v>
      </c>
      <c r="X64">
        <v>95.55</v>
      </c>
      <c r="Y64">
        <v>0</v>
      </c>
      <c r="Z64">
        <v>0</v>
      </c>
      <c r="AA64">
        <v>0</v>
      </c>
      <c r="AB64">
        <v>10.95</v>
      </c>
      <c r="AC64">
        <v>9.35</v>
      </c>
      <c r="AD64">
        <v>17.62</v>
      </c>
      <c r="AE64">
        <v>47.77</v>
      </c>
      <c r="AF64">
        <v>8.57</v>
      </c>
      <c r="AG64">
        <v>39.11</v>
      </c>
      <c r="AH64">
        <v>60.4</v>
      </c>
      <c r="AI64">
        <v>0</v>
      </c>
      <c r="AJ64">
        <v>0</v>
      </c>
      <c r="AK64">
        <v>49.66</v>
      </c>
      <c r="AL64">
        <v>50.52</v>
      </c>
      <c r="AM64">
        <v>0</v>
      </c>
      <c r="AN64">
        <v>0</v>
      </c>
      <c r="AO64">
        <v>8.98</v>
      </c>
      <c r="AP64">
        <v>11.14</v>
      </c>
      <c r="AQ64">
        <v>15.04</v>
      </c>
      <c r="AR64">
        <v>10.67</v>
      </c>
      <c r="AS64">
        <v>9.1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1914.8899999999996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219.04</v>
      </c>
      <c r="L65">
        <v>371</v>
      </c>
      <c r="M65">
        <v>44.45</v>
      </c>
      <c r="N65">
        <v>114.77</v>
      </c>
      <c r="O65">
        <v>120.14</v>
      </c>
      <c r="P65">
        <v>133.36000000000001</v>
      </c>
      <c r="Q65">
        <v>17.12</v>
      </c>
      <c r="R65">
        <v>40.98</v>
      </c>
      <c r="S65">
        <v>0</v>
      </c>
      <c r="T65">
        <v>0</v>
      </c>
      <c r="U65">
        <v>331.59</v>
      </c>
      <c r="V65">
        <v>20.100000000000001</v>
      </c>
      <c r="W65">
        <v>43.41</v>
      </c>
      <c r="X65">
        <v>95.55</v>
      </c>
      <c r="Y65">
        <v>0</v>
      </c>
      <c r="Z65">
        <v>0</v>
      </c>
      <c r="AA65">
        <v>0</v>
      </c>
      <c r="AB65">
        <v>10.95</v>
      </c>
      <c r="AC65">
        <v>9.35</v>
      </c>
      <c r="AD65">
        <v>17.62</v>
      </c>
      <c r="AE65">
        <v>47.77</v>
      </c>
      <c r="AF65">
        <v>8.57</v>
      </c>
      <c r="AG65">
        <v>39.11</v>
      </c>
      <c r="AH65">
        <v>60.4</v>
      </c>
      <c r="AI65">
        <v>0</v>
      </c>
      <c r="AJ65">
        <v>0</v>
      </c>
      <c r="AK65">
        <v>49.66</v>
      </c>
      <c r="AL65">
        <v>50.52</v>
      </c>
      <c r="AM65">
        <v>0</v>
      </c>
      <c r="AN65">
        <v>0</v>
      </c>
      <c r="AO65">
        <v>8.98</v>
      </c>
      <c r="AP65">
        <v>11.14</v>
      </c>
      <c r="AQ65">
        <v>15.04</v>
      </c>
      <c r="AR65">
        <v>10.67</v>
      </c>
      <c r="AS65">
        <v>10.4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1916.1899999999998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219.04</v>
      </c>
      <c r="L66">
        <v>371</v>
      </c>
      <c r="M66">
        <v>44.45</v>
      </c>
      <c r="N66">
        <v>114.77</v>
      </c>
      <c r="O66">
        <v>120.14</v>
      </c>
      <c r="P66">
        <v>133.36000000000001</v>
      </c>
      <c r="Q66">
        <v>17.12</v>
      </c>
      <c r="R66">
        <v>40.98</v>
      </c>
      <c r="S66">
        <v>0</v>
      </c>
      <c r="T66">
        <v>0</v>
      </c>
      <c r="U66">
        <v>331.59</v>
      </c>
      <c r="V66">
        <v>20.100000000000001</v>
      </c>
      <c r="W66">
        <v>43.41</v>
      </c>
      <c r="X66">
        <v>95.55</v>
      </c>
      <c r="Y66">
        <v>0</v>
      </c>
      <c r="Z66">
        <v>0</v>
      </c>
      <c r="AA66">
        <v>0</v>
      </c>
      <c r="AB66">
        <v>10.95</v>
      </c>
      <c r="AC66">
        <v>9.35</v>
      </c>
      <c r="AD66">
        <v>17.62</v>
      </c>
      <c r="AE66">
        <v>47.77</v>
      </c>
      <c r="AF66">
        <v>8.57</v>
      </c>
      <c r="AG66">
        <v>39.11</v>
      </c>
      <c r="AH66">
        <v>60.4</v>
      </c>
      <c r="AI66">
        <v>0</v>
      </c>
      <c r="AJ66">
        <v>0</v>
      </c>
      <c r="AK66">
        <v>49.66</v>
      </c>
      <c r="AL66">
        <v>50.52</v>
      </c>
      <c r="AM66">
        <v>0</v>
      </c>
      <c r="AN66">
        <v>0</v>
      </c>
      <c r="AO66">
        <v>8.98</v>
      </c>
      <c r="AP66">
        <v>11.14</v>
      </c>
      <c r="AQ66">
        <v>15.04</v>
      </c>
      <c r="AR66">
        <v>10.67</v>
      </c>
      <c r="AS66">
        <v>10.4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1916.1899999999998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253.92</v>
      </c>
      <c r="L67">
        <v>406.54</v>
      </c>
      <c r="M67">
        <v>44.45</v>
      </c>
      <c r="N67">
        <v>114.77</v>
      </c>
      <c r="O67">
        <v>120.14</v>
      </c>
      <c r="P67">
        <v>133.36000000000001</v>
      </c>
      <c r="Q67">
        <v>17.12</v>
      </c>
      <c r="R67">
        <v>40.98</v>
      </c>
      <c r="S67">
        <v>0</v>
      </c>
      <c r="T67">
        <v>0</v>
      </c>
      <c r="U67">
        <v>331.59</v>
      </c>
      <c r="V67">
        <v>20.100000000000001</v>
      </c>
      <c r="W67">
        <v>43.41</v>
      </c>
      <c r="X67">
        <v>95.55</v>
      </c>
      <c r="Y67">
        <v>0</v>
      </c>
      <c r="Z67">
        <v>0</v>
      </c>
      <c r="AA67">
        <v>0</v>
      </c>
      <c r="AB67">
        <v>10.95</v>
      </c>
      <c r="AC67">
        <v>9.35</v>
      </c>
      <c r="AD67">
        <v>17.62</v>
      </c>
      <c r="AE67">
        <v>47.77</v>
      </c>
      <c r="AF67">
        <v>8.57</v>
      </c>
      <c r="AG67">
        <v>39.11</v>
      </c>
      <c r="AH67">
        <v>60.4</v>
      </c>
      <c r="AI67">
        <v>0</v>
      </c>
      <c r="AJ67">
        <v>0</v>
      </c>
      <c r="AK67">
        <v>49.66</v>
      </c>
      <c r="AL67">
        <v>49.41</v>
      </c>
      <c r="AM67">
        <v>0</v>
      </c>
      <c r="AN67">
        <v>0</v>
      </c>
      <c r="AO67">
        <v>9.11</v>
      </c>
      <c r="AP67">
        <v>11.14</v>
      </c>
      <c r="AQ67">
        <v>15.04</v>
      </c>
      <c r="AR67">
        <v>10.67</v>
      </c>
      <c r="AS67">
        <v>10.4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1985.6299999999999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275.10000000000002</v>
      </c>
      <c r="L68">
        <v>409.66</v>
      </c>
      <c r="M68">
        <v>44.45</v>
      </c>
      <c r="N68">
        <v>114.77</v>
      </c>
      <c r="O68">
        <v>120.14</v>
      </c>
      <c r="P68">
        <v>133.36000000000001</v>
      </c>
      <c r="Q68">
        <v>17.12</v>
      </c>
      <c r="R68">
        <v>40.98</v>
      </c>
      <c r="S68">
        <v>0</v>
      </c>
      <c r="T68">
        <v>0</v>
      </c>
      <c r="U68">
        <v>331.59</v>
      </c>
      <c r="V68">
        <v>20.100000000000001</v>
      </c>
      <c r="W68">
        <v>43.41</v>
      </c>
      <c r="X68">
        <v>95.55</v>
      </c>
      <c r="Y68">
        <v>0</v>
      </c>
      <c r="Z68">
        <v>0</v>
      </c>
      <c r="AA68">
        <v>0</v>
      </c>
      <c r="AB68">
        <v>10.95</v>
      </c>
      <c r="AC68">
        <v>9.35</v>
      </c>
      <c r="AD68">
        <v>17.62</v>
      </c>
      <c r="AE68">
        <v>47.77</v>
      </c>
      <c r="AF68">
        <v>8.57</v>
      </c>
      <c r="AG68">
        <v>39.11</v>
      </c>
      <c r="AH68">
        <v>60.4</v>
      </c>
      <c r="AI68">
        <v>0</v>
      </c>
      <c r="AJ68">
        <v>0</v>
      </c>
      <c r="AK68">
        <v>49.66</v>
      </c>
      <c r="AL68">
        <v>49.41</v>
      </c>
      <c r="AM68">
        <v>0</v>
      </c>
      <c r="AN68">
        <v>0</v>
      </c>
      <c r="AO68">
        <v>9.11</v>
      </c>
      <c r="AP68">
        <v>11.14</v>
      </c>
      <c r="AQ68">
        <v>15.04</v>
      </c>
      <c r="AR68">
        <v>10.67</v>
      </c>
      <c r="AS68">
        <v>10.4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2009.9299999999998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299.26</v>
      </c>
      <c r="L69">
        <v>409.66</v>
      </c>
      <c r="M69">
        <v>44.45</v>
      </c>
      <c r="N69">
        <v>114.77</v>
      </c>
      <c r="O69">
        <v>120.14</v>
      </c>
      <c r="P69">
        <v>119.59</v>
      </c>
      <c r="Q69">
        <v>19.87</v>
      </c>
      <c r="R69">
        <v>40.98</v>
      </c>
      <c r="S69">
        <v>0</v>
      </c>
      <c r="T69">
        <v>0</v>
      </c>
      <c r="U69">
        <v>331.59</v>
      </c>
      <c r="V69">
        <v>20.100000000000001</v>
      </c>
      <c r="W69">
        <v>43.41</v>
      </c>
      <c r="X69">
        <v>95.55</v>
      </c>
      <c r="Y69">
        <v>0</v>
      </c>
      <c r="Z69">
        <v>0</v>
      </c>
      <c r="AA69">
        <v>0</v>
      </c>
      <c r="AB69">
        <v>10.95</v>
      </c>
      <c r="AC69">
        <v>9.35</v>
      </c>
      <c r="AD69">
        <v>17.62</v>
      </c>
      <c r="AE69">
        <v>47.77</v>
      </c>
      <c r="AF69">
        <v>8.57</v>
      </c>
      <c r="AG69">
        <v>39.11</v>
      </c>
      <c r="AH69">
        <v>60.4</v>
      </c>
      <c r="AI69">
        <v>0</v>
      </c>
      <c r="AJ69">
        <v>0</v>
      </c>
      <c r="AK69">
        <v>49.66</v>
      </c>
      <c r="AL69">
        <v>49.41</v>
      </c>
      <c r="AM69">
        <v>0</v>
      </c>
      <c r="AN69">
        <v>0</v>
      </c>
      <c r="AO69">
        <v>8.6999999999999993</v>
      </c>
      <c r="AP69">
        <v>11.14</v>
      </c>
      <c r="AQ69">
        <v>28.87</v>
      </c>
      <c r="AR69">
        <v>10.67</v>
      </c>
      <c r="AS69">
        <v>10.4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2036.49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323.42</v>
      </c>
      <c r="L70">
        <v>409.66</v>
      </c>
      <c r="M70">
        <v>44.45</v>
      </c>
      <c r="N70">
        <v>114.77</v>
      </c>
      <c r="O70">
        <v>120.14</v>
      </c>
      <c r="P70">
        <v>119.59</v>
      </c>
      <c r="Q70">
        <v>19.87</v>
      </c>
      <c r="R70">
        <v>40.98</v>
      </c>
      <c r="S70">
        <v>0</v>
      </c>
      <c r="T70">
        <v>0</v>
      </c>
      <c r="U70">
        <v>331.59</v>
      </c>
      <c r="V70">
        <v>20.100000000000001</v>
      </c>
      <c r="W70">
        <v>43.41</v>
      </c>
      <c r="X70">
        <v>95.55</v>
      </c>
      <c r="Y70">
        <v>0</v>
      </c>
      <c r="Z70">
        <v>0</v>
      </c>
      <c r="AA70">
        <v>0</v>
      </c>
      <c r="AB70">
        <v>10.95</v>
      </c>
      <c r="AC70">
        <v>9.35</v>
      </c>
      <c r="AD70">
        <v>17.62</v>
      </c>
      <c r="AE70">
        <v>47.77</v>
      </c>
      <c r="AF70">
        <v>8.57</v>
      </c>
      <c r="AG70">
        <v>39.11</v>
      </c>
      <c r="AH70">
        <v>60.4</v>
      </c>
      <c r="AI70">
        <v>0</v>
      </c>
      <c r="AJ70">
        <v>0</v>
      </c>
      <c r="AK70">
        <v>49.66</v>
      </c>
      <c r="AL70">
        <v>49.41</v>
      </c>
      <c r="AM70">
        <v>0</v>
      </c>
      <c r="AN70">
        <v>0</v>
      </c>
      <c r="AO70">
        <v>8.6999999999999993</v>
      </c>
      <c r="AP70">
        <v>11.14</v>
      </c>
      <c r="AQ70">
        <v>28.87</v>
      </c>
      <c r="AR70">
        <v>10.67</v>
      </c>
      <c r="AS70">
        <v>10.4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2060.6499999999996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330.09</v>
      </c>
      <c r="L71">
        <v>409.66</v>
      </c>
      <c r="M71">
        <v>44.45</v>
      </c>
      <c r="N71">
        <v>114.77</v>
      </c>
      <c r="O71">
        <v>120.14</v>
      </c>
      <c r="P71">
        <v>119.59</v>
      </c>
      <c r="Q71">
        <v>19.87</v>
      </c>
      <c r="R71">
        <v>40.98</v>
      </c>
      <c r="S71">
        <v>0</v>
      </c>
      <c r="T71">
        <v>0</v>
      </c>
      <c r="U71">
        <v>331.59</v>
      </c>
      <c r="V71">
        <v>20.100000000000001</v>
      </c>
      <c r="W71">
        <v>43.41</v>
      </c>
      <c r="X71">
        <v>95.55</v>
      </c>
      <c r="Y71">
        <v>0</v>
      </c>
      <c r="Z71">
        <v>6.3</v>
      </c>
      <c r="AA71">
        <v>0</v>
      </c>
      <c r="AB71">
        <v>10.95</v>
      </c>
      <c r="AC71">
        <v>9.35</v>
      </c>
      <c r="AD71">
        <v>17.62</v>
      </c>
      <c r="AE71">
        <v>47.77</v>
      </c>
      <c r="AF71">
        <v>8.57</v>
      </c>
      <c r="AG71">
        <v>39.11</v>
      </c>
      <c r="AH71">
        <v>60.4</v>
      </c>
      <c r="AI71">
        <v>3.44</v>
      </c>
      <c r="AJ71">
        <v>0</v>
      </c>
      <c r="AK71">
        <v>49.66</v>
      </c>
      <c r="AL71">
        <v>37.06</v>
      </c>
      <c r="AM71">
        <v>0</v>
      </c>
      <c r="AN71">
        <v>0</v>
      </c>
      <c r="AO71">
        <v>8.41</v>
      </c>
      <c r="AP71">
        <v>11.14</v>
      </c>
      <c r="AQ71">
        <v>45.12</v>
      </c>
      <c r="AR71">
        <v>16</v>
      </c>
      <c r="AS71">
        <v>9.1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2084.6999999999994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330.09</v>
      </c>
      <c r="L72">
        <v>409.66</v>
      </c>
      <c r="M72">
        <v>44.45</v>
      </c>
      <c r="N72">
        <v>114.77</v>
      </c>
      <c r="O72">
        <v>120.14</v>
      </c>
      <c r="P72">
        <v>119.59</v>
      </c>
      <c r="Q72">
        <v>19.87</v>
      </c>
      <c r="R72">
        <v>40.98</v>
      </c>
      <c r="S72">
        <v>0</v>
      </c>
      <c r="T72">
        <v>0</v>
      </c>
      <c r="U72">
        <v>331.59</v>
      </c>
      <c r="V72">
        <v>20.100000000000001</v>
      </c>
      <c r="W72">
        <v>43.41</v>
      </c>
      <c r="X72">
        <v>95.55</v>
      </c>
      <c r="Y72">
        <v>0</v>
      </c>
      <c r="Z72">
        <v>6.3</v>
      </c>
      <c r="AA72">
        <v>0</v>
      </c>
      <c r="AB72">
        <v>10.95</v>
      </c>
      <c r="AC72">
        <v>9.35</v>
      </c>
      <c r="AD72">
        <v>17.62</v>
      </c>
      <c r="AE72">
        <v>47.77</v>
      </c>
      <c r="AF72">
        <v>8.57</v>
      </c>
      <c r="AG72">
        <v>39.11</v>
      </c>
      <c r="AH72">
        <v>60.4</v>
      </c>
      <c r="AI72">
        <v>3.44</v>
      </c>
      <c r="AJ72">
        <v>0</v>
      </c>
      <c r="AK72">
        <v>49.66</v>
      </c>
      <c r="AL72">
        <v>37.06</v>
      </c>
      <c r="AM72">
        <v>0</v>
      </c>
      <c r="AN72">
        <v>0</v>
      </c>
      <c r="AO72">
        <v>8.41</v>
      </c>
      <c r="AP72">
        <v>11.14</v>
      </c>
      <c r="AQ72">
        <v>45.12</v>
      </c>
      <c r="AR72">
        <v>16</v>
      </c>
      <c r="AS72">
        <v>9.1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2084.6999999999994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330.09</v>
      </c>
      <c r="L73">
        <v>409.66</v>
      </c>
      <c r="M73">
        <v>44.45</v>
      </c>
      <c r="N73">
        <v>114.77</v>
      </c>
      <c r="O73">
        <v>120.14</v>
      </c>
      <c r="P73">
        <v>119.59</v>
      </c>
      <c r="Q73">
        <v>19.87</v>
      </c>
      <c r="R73">
        <v>40.98</v>
      </c>
      <c r="S73">
        <v>0</v>
      </c>
      <c r="T73">
        <v>0</v>
      </c>
      <c r="U73">
        <v>331.59</v>
      </c>
      <c r="V73">
        <v>20.100000000000001</v>
      </c>
      <c r="W73">
        <v>43.41</v>
      </c>
      <c r="X73">
        <v>95.55</v>
      </c>
      <c r="Y73">
        <v>0</v>
      </c>
      <c r="Z73">
        <v>6.3</v>
      </c>
      <c r="AA73">
        <v>0</v>
      </c>
      <c r="AB73">
        <v>10.95</v>
      </c>
      <c r="AC73">
        <v>9.35</v>
      </c>
      <c r="AD73">
        <v>17.62</v>
      </c>
      <c r="AE73">
        <v>47.77</v>
      </c>
      <c r="AF73">
        <v>8.57</v>
      </c>
      <c r="AG73">
        <v>39.11</v>
      </c>
      <c r="AH73">
        <v>60.4</v>
      </c>
      <c r="AI73">
        <v>3.44</v>
      </c>
      <c r="AJ73">
        <v>0</v>
      </c>
      <c r="AK73">
        <v>49.66</v>
      </c>
      <c r="AL73">
        <v>37.06</v>
      </c>
      <c r="AM73">
        <v>0</v>
      </c>
      <c r="AN73">
        <v>0</v>
      </c>
      <c r="AO73">
        <v>8.27</v>
      </c>
      <c r="AP73">
        <v>11.14</v>
      </c>
      <c r="AQ73">
        <v>45.12</v>
      </c>
      <c r="AR73">
        <v>16</v>
      </c>
      <c r="AS73">
        <v>9.1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2084.5599999999995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330.09</v>
      </c>
      <c r="L74">
        <v>409.66</v>
      </c>
      <c r="M74">
        <v>44.45</v>
      </c>
      <c r="N74">
        <v>114.77</v>
      </c>
      <c r="O74">
        <v>120.14</v>
      </c>
      <c r="P74">
        <v>119.59</v>
      </c>
      <c r="Q74">
        <v>19.87</v>
      </c>
      <c r="R74">
        <v>40.98</v>
      </c>
      <c r="S74">
        <v>0</v>
      </c>
      <c r="T74">
        <v>0</v>
      </c>
      <c r="U74">
        <v>331.59</v>
      </c>
      <c r="V74">
        <v>20.100000000000001</v>
      </c>
      <c r="W74">
        <v>43.41</v>
      </c>
      <c r="X74">
        <v>95.55</v>
      </c>
      <c r="Y74">
        <v>0</v>
      </c>
      <c r="Z74">
        <v>6.3</v>
      </c>
      <c r="AA74">
        <v>0</v>
      </c>
      <c r="AB74">
        <v>10.95</v>
      </c>
      <c r="AC74">
        <v>9.35</v>
      </c>
      <c r="AD74">
        <v>17.62</v>
      </c>
      <c r="AE74">
        <v>47.77</v>
      </c>
      <c r="AF74">
        <v>17.149999999999999</v>
      </c>
      <c r="AG74">
        <v>39.11</v>
      </c>
      <c r="AH74">
        <v>90.42</v>
      </c>
      <c r="AI74">
        <v>4.92</v>
      </c>
      <c r="AJ74">
        <v>0</v>
      </c>
      <c r="AK74">
        <v>49.66</v>
      </c>
      <c r="AL74">
        <v>37.06</v>
      </c>
      <c r="AM74">
        <v>0</v>
      </c>
      <c r="AN74">
        <v>0</v>
      </c>
      <c r="AO74">
        <v>8.27</v>
      </c>
      <c r="AP74">
        <v>11.14</v>
      </c>
      <c r="AQ74">
        <v>60.15</v>
      </c>
      <c r="AR74">
        <v>16</v>
      </c>
      <c r="AS74">
        <v>9.1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2139.6699999999996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330.09</v>
      </c>
      <c r="L75">
        <v>409.66</v>
      </c>
      <c r="M75">
        <v>44.45</v>
      </c>
      <c r="N75">
        <v>114.77</v>
      </c>
      <c r="O75">
        <v>120.14</v>
      </c>
      <c r="P75">
        <v>119.59</v>
      </c>
      <c r="Q75">
        <v>19.87</v>
      </c>
      <c r="R75">
        <v>40.98</v>
      </c>
      <c r="S75">
        <v>0</v>
      </c>
      <c r="T75">
        <v>0</v>
      </c>
      <c r="U75">
        <v>331.59</v>
      </c>
      <c r="V75">
        <v>20.100000000000001</v>
      </c>
      <c r="W75">
        <v>43.41</v>
      </c>
      <c r="X75">
        <v>95.55</v>
      </c>
      <c r="Y75">
        <v>0</v>
      </c>
      <c r="Z75">
        <v>6.3</v>
      </c>
      <c r="AA75">
        <v>13.58</v>
      </c>
      <c r="AB75">
        <v>16.11</v>
      </c>
      <c r="AC75">
        <v>18.71</v>
      </c>
      <c r="AD75">
        <v>26.56</v>
      </c>
      <c r="AE75">
        <v>47.77</v>
      </c>
      <c r="AF75">
        <v>25.73</v>
      </c>
      <c r="AG75">
        <v>39.11</v>
      </c>
      <c r="AH75">
        <v>113.02</v>
      </c>
      <c r="AI75">
        <v>7.38</v>
      </c>
      <c r="AJ75">
        <v>0</v>
      </c>
      <c r="AK75">
        <v>49.66</v>
      </c>
      <c r="AL75">
        <v>37.06</v>
      </c>
      <c r="AM75">
        <v>2.58</v>
      </c>
      <c r="AN75">
        <v>0</v>
      </c>
      <c r="AO75">
        <v>7.98</v>
      </c>
      <c r="AP75">
        <v>11.14</v>
      </c>
      <c r="AQ75">
        <v>60.15</v>
      </c>
      <c r="AR75">
        <v>19.2</v>
      </c>
      <c r="AS75">
        <v>30.83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2237.5699999999993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330.09</v>
      </c>
      <c r="L76">
        <v>409.66</v>
      </c>
      <c r="M76">
        <v>44.45</v>
      </c>
      <c r="N76">
        <v>114.77</v>
      </c>
      <c r="O76">
        <v>120.14</v>
      </c>
      <c r="P76">
        <v>119.59</v>
      </c>
      <c r="Q76">
        <v>19.87</v>
      </c>
      <c r="R76">
        <v>40.98</v>
      </c>
      <c r="S76">
        <v>0</v>
      </c>
      <c r="T76">
        <v>0</v>
      </c>
      <c r="U76">
        <v>331.59</v>
      </c>
      <c r="V76">
        <v>20.100000000000001</v>
      </c>
      <c r="W76">
        <v>43.41</v>
      </c>
      <c r="X76">
        <v>95.55</v>
      </c>
      <c r="Y76">
        <v>0</v>
      </c>
      <c r="Z76">
        <v>18.899999999999999</v>
      </c>
      <c r="AA76">
        <v>40.729999999999997</v>
      </c>
      <c r="AB76">
        <v>39.42</v>
      </c>
      <c r="AC76">
        <v>29.53</v>
      </c>
      <c r="AD76">
        <v>36.380000000000003</v>
      </c>
      <c r="AE76">
        <v>48.25</v>
      </c>
      <c r="AF76">
        <v>38.11</v>
      </c>
      <c r="AG76">
        <v>39.11</v>
      </c>
      <c r="AH76">
        <v>135.62</v>
      </c>
      <c r="AI76">
        <v>47.36</v>
      </c>
      <c r="AJ76">
        <v>0</v>
      </c>
      <c r="AK76">
        <v>49.66</v>
      </c>
      <c r="AL76">
        <v>49.41</v>
      </c>
      <c r="AM76">
        <v>7.73</v>
      </c>
      <c r="AN76">
        <v>0</v>
      </c>
      <c r="AO76">
        <v>7.84</v>
      </c>
      <c r="AP76">
        <v>12.25</v>
      </c>
      <c r="AQ76">
        <v>60.15</v>
      </c>
      <c r="AR76">
        <v>49.08</v>
      </c>
      <c r="AS76">
        <v>30.83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2445.06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330.09</v>
      </c>
      <c r="L77">
        <v>409.66</v>
      </c>
      <c r="M77">
        <v>44.45</v>
      </c>
      <c r="N77">
        <v>114.77</v>
      </c>
      <c r="O77">
        <v>120.14</v>
      </c>
      <c r="P77">
        <v>119.59</v>
      </c>
      <c r="Q77">
        <v>19.87</v>
      </c>
      <c r="R77">
        <v>40.98</v>
      </c>
      <c r="S77">
        <v>0</v>
      </c>
      <c r="T77">
        <v>0</v>
      </c>
      <c r="U77">
        <v>331.59</v>
      </c>
      <c r="V77">
        <v>20.100000000000001</v>
      </c>
      <c r="W77">
        <v>43.41</v>
      </c>
      <c r="X77">
        <v>95.55</v>
      </c>
      <c r="Y77">
        <v>0</v>
      </c>
      <c r="Z77">
        <v>18.899999999999999</v>
      </c>
      <c r="AA77">
        <v>40.729999999999997</v>
      </c>
      <c r="AB77">
        <v>39.42</v>
      </c>
      <c r="AC77">
        <v>29.53</v>
      </c>
      <c r="AD77">
        <v>36.380000000000003</v>
      </c>
      <c r="AE77">
        <v>48.25</v>
      </c>
      <c r="AF77">
        <v>38.11</v>
      </c>
      <c r="AG77">
        <v>39.11</v>
      </c>
      <c r="AH77">
        <v>135.62</v>
      </c>
      <c r="AI77">
        <v>47.36</v>
      </c>
      <c r="AJ77">
        <v>0</v>
      </c>
      <c r="AK77">
        <v>49.66</v>
      </c>
      <c r="AL77">
        <v>76.709999999999994</v>
      </c>
      <c r="AM77">
        <v>12.88</v>
      </c>
      <c r="AN77">
        <v>0</v>
      </c>
      <c r="AO77">
        <v>7.56</v>
      </c>
      <c r="AP77">
        <v>12.25</v>
      </c>
      <c r="AQ77">
        <v>60.15</v>
      </c>
      <c r="AR77">
        <v>49.08</v>
      </c>
      <c r="AS77">
        <v>30.83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2477.23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330.09</v>
      </c>
      <c r="L78">
        <v>409.66</v>
      </c>
      <c r="M78">
        <v>44.45</v>
      </c>
      <c r="N78">
        <v>114.77</v>
      </c>
      <c r="O78">
        <v>120.14</v>
      </c>
      <c r="P78">
        <v>119.59</v>
      </c>
      <c r="Q78">
        <v>19.87</v>
      </c>
      <c r="R78">
        <v>40.98</v>
      </c>
      <c r="S78">
        <v>0</v>
      </c>
      <c r="T78">
        <v>0</v>
      </c>
      <c r="U78">
        <v>331.59</v>
      </c>
      <c r="V78">
        <v>20.100000000000001</v>
      </c>
      <c r="W78">
        <v>43.41</v>
      </c>
      <c r="X78">
        <v>95.55</v>
      </c>
      <c r="Y78">
        <v>0</v>
      </c>
      <c r="Z78">
        <v>18.899999999999999</v>
      </c>
      <c r="AA78">
        <v>40.729999999999997</v>
      </c>
      <c r="AB78">
        <v>39.42</v>
      </c>
      <c r="AC78">
        <v>29.53</v>
      </c>
      <c r="AD78">
        <v>36.380000000000003</v>
      </c>
      <c r="AE78">
        <v>48.25</v>
      </c>
      <c r="AF78">
        <v>38.11</v>
      </c>
      <c r="AG78">
        <v>39.11</v>
      </c>
      <c r="AH78">
        <v>135.62</v>
      </c>
      <c r="AI78">
        <v>47.36</v>
      </c>
      <c r="AJ78">
        <v>0</v>
      </c>
      <c r="AK78">
        <v>49.66</v>
      </c>
      <c r="AL78">
        <v>76.709999999999994</v>
      </c>
      <c r="AM78">
        <v>12.88</v>
      </c>
      <c r="AN78">
        <v>0</v>
      </c>
      <c r="AO78">
        <v>7.56</v>
      </c>
      <c r="AP78">
        <v>12.25</v>
      </c>
      <c r="AQ78">
        <v>60.15</v>
      </c>
      <c r="AR78">
        <v>10.67</v>
      </c>
      <c r="AS78">
        <v>30.83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2438.8200000000002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330.09</v>
      </c>
      <c r="L79">
        <v>409.66</v>
      </c>
      <c r="M79">
        <v>44.45</v>
      </c>
      <c r="N79">
        <v>114.77</v>
      </c>
      <c r="O79">
        <v>120.14</v>
      </c>
      <c r="P79">
        <v>119.59</v>
      </c>
      <c r="Q79">
        <v>19.87</v>
      </c>
      <c r="R79">
        <v>40.98</v>
      </c>
      <c r="S79">
        <v>0</v>
      </c>
      <c r="T79">
        <v>0</v>
      </c>
      <c r="U79">
        <v>331.59</v>
      </c>
      <c r="V79">
        <v>20.100000000000001</v>
      </c>
      <c r="W79">
        <v>43.41</v>
      </c>
      <c r="X79">
        <v>95.55</v>
      </c>
      <c r="Y79">
        <v>0</v>
      </c>
      <c r="Z79">
        <v>18.899999999999999</v>
      </c>
      <c r="AA79">
        <v>40.729999999999997</v>
      </c>
      <c r="AB79">
        <v>39.42</v>
      </c>
      <c r="AC79">
        <v>29.53</v>
      </c>
      <c r="AD79">
        <v>36.380000000000003</v>
      </c>
      <c r="AE79">
        <v>48.25</v>
      </c>
      <c r="AF79">
        <v>38.11</v>
      </c>
      <c r="AG79">
        <v>39.11</v>
      </c>
      <c r="AH79">
        <v>135.62</v>
      </c>
      <c r="AI79">
        <v>47.36</v>
      </c>
      <c r="AJ79">
        <v>0</v>
      </c>
      <c r="AK79">
        <v>49.66</v>
      </c>
      <c r="AL79">
        <v>76.709999999999994</v>
      </c>
      <c r="AM79">
        <v>12.88</v>
      </c>
      <c r="AN79">
        <v>0</v>
      </c>
      <c r="AO79">
        <v>7.56</v>
      </c>
      <c r="AP79">
        <v>12.25</v>
      </c>
      <c r="AQ79">
        <v>60.15</v>
      </c>
      <c r="AR79">
        <v>10.67</v>
      </c>
      <c r="AS79">
        <v>23.4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2431.3900000000003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330.09</v>
      </c>
      <c r="L80">
        <v>409.66</v>
      </c>
      <c r="M80">
        <v>44.45</v>
      </c>
      <c r="N80">
        <v>114.77</v>
      </c>
      <c r="O80">
        <v>120.14</v>
      </c>
      <c r="P80">
        <v>119.59</v>
      </c>
      <c r="Q80">
        <v>19.87</v>
      </c>
      <c r="R80">
        <v>40.98</v>
      </c>
      <c r="S80">
        <v>0</v>
      </c>
      <c r="T80">
        <v>0</v>
      </c>
      <c r="U80">
        <v>331.59</v>
      </c>
      <c r="V80">
        <v>20.100000000000001</v>
      </c>
      <c r="W80">
        <v>43.41</v>
      </c>
      <c r="X80">
        <v>95.55</v>
      </c>
      <c r="Y80">
        <v>0</v>
      </c>
      <c r="Z80">
        <v>18.899999999999999</v>
      </c>
      <c r="AA80">
        <v>40.729999999999997</v>
      </c>
      <c r="AB80">
        <v>39.42</v>
      </c>
      <c r="AC80">
        <v>29.53</v>
      </c>
      <c r="AD80">
        <v>36.380000000000003</v>
      </c>
      <c r="AE80">
        <v>48.25</v>
      </c>
      <c r="AF80">
        <v>38.11</v>
      </c>
      <c r="AG80">
        <v>39.11</v>
      </c>
      <c r="AH80">
        <v>135.62</v>
      </c>
      <c r="AI80">
        <v>47.36</v>
      </c>
      <c r="AJ80">
        <v>0</v>
      </c>
      <c r="AK80">
        <v>49.66</v>
      </c>
      <c r="AL80">
        <v>76.709999999999994</v>
      </c>
      <c r="AM80">
        <v>12.88</v>
      </c>
      <c r="AN80">
        <v>0</v>
      </c>
      <c r="AO80">
        <v>7.7</v>
      </c>
      <c r="AP80">
        <v>12.25</v>
      </c>
      <c r="AQ80">
        <v>60.15</v>
      </c>
      <c r="AR80">
        <v>10.67</v>
      </c>
      <c r="AS80">
        <v>23.4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2431.5300000000002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330.09</v>
      </c>
      <c r="L81">
        <v>409.66</v>
      </c>
      <c r="M81">
        <v>44.45</v>
      </c>
      <c r="N81">
        <v>114.77</v>
      </c>
      <c r="O81">
        <v>120.14</v>
      </c>
      <c r="P81">
        <v>119.59</v>
      </c>
      <c r="Q81">
        <v>19.87</v>
      </c>
      <c r="R81">
        <v>40.98</v>
      </c>
      <c r="S81">
        <v>0</v>
      </c>
      <c r="T81">
        <v>0</v>
      </c>
      <c r="U81">
        <v>331.59</v>
      </c>
      <c r="V81">
        <v>20.100000000000001</v>
      </c>
      <c r="W81">
        <v>43.41</v>
      </c>
      <c r="X81">
        <v>95.55</v>
      </c>
      <c r="Y81">
        <v>0</v>
      </c>
      <c r="Z81">
        <v>18.899999999999999</v>
      </c>
      <c r="AA81">
        <v>40.729999999999997</v>
      </c>
      <c r="AB81">
        <v>39.42</v>
      </c>
      <c r="AC81">
        <v>29.53</v>
      </c>
      <c r="AD81">
        <v>36.380000000000003</v>
      </c>
      <c r="AE81">
        <v>48.25</v>
      </c>
      <c r="AF81">
        <v>38.11</v>
      </c>
      <c r="AG81">
        <v>39.11</v>
      </c>
      <c r="AH81">
        <v>135.62</v>
      </c>
      <c r="AI81">
        <v>47.36</v>
      </c>
      <c r="AJ81">
        <v>0</v>
      </c>
      <c r="AK81">
        <v>49.66</v>
      </c>
      <c r="AL81">
        <v>49.41</v>
      </c>
      <c r="AM81">
        <v>12.88</v>
      </c>
      <c r="AN81">
        <v>0</v>
      </c>
      <c r="AO81">
        <v>7.84</v>
      </c>
      <c r="AP81">
        <v>12.25</v>
      </c>
      <c r="AQ81">
        <v>60.15</v>
      </c>
      <c r="AR81">
        <v>10.67</v>
      </c>
      <c r="AS81">
        <v>9.1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2390.0700000000002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330.09</v>
      </c>
      <c r="L82">
        <v>409.66</v>
      </c>
      <c r="M82">
        <v>44.45</v>
      </c>
      <c r="N82">
        <v>114.77</v>
      </c>
      <c r="O82">
        <v>120.14</v>
      </c>
      <c r="P82">
        <v>119.59</v>
      </c>
      <c r="Q82">
        <v>19.87</v>
      </c>
      <c r="R82">
        <v>40.98</v>
      </c>
      <c r="S82">
        <v>0</v>
      </c>
      <c r="T82">
        <v>0</v>
      </c>
      <c r="U82">
        <v>331.59</v>
      </c>
      <c r="V82">
        <v>20.100000000000001</v>
      </c>
      <c r="W82">
        <v>43.41</v>
      </c>
      <c r="X82">
        <v>95.55</v>
      </c>
      <c r="Y82">
        <v>0</v>
      </c>
      <c r="Z82">
        <v>18.899999999999999</v>
      </c>
      <c r="AA82">
        <v>40.729999999999997</v>
      </c>
      <c r="AB82">
        <v>39.42</v>
      </c>
      <c r="AC82">
        <v>29.53</v>
      </c>
      <c r="AD82">
        <v>36.380000000000003</v>
      </c>
      <c r="AE82">
        <v>48.25</v>
      </c>
      <c r="AF82">
        <v>38.11</v>
      </c>
      <c r="AG82">
        <v>39.11</v>
      </c>
      <c r="AH82">
        <v>135.62</v>
      </c>
      <c r="AI82">
        <v>15.99</v>
      </c>
      <c r="AJ82">
        <v>0</v>
      </c>
      <c r="AK82">
        <v>49.66</v>
      </c>
      <c r="AL82">
        <v>49.41</v>
      </c>
      <c r="AM82">
        <v>12.88</v>
      </c>
      <c r="AN82">
        <v>0</v>
      </c>
      <c r="AO82">
        <v>7.56</v>
      </c>
      <c r="AP82">
        <v>12.25</v>
      </c>
      <c r="AQ82">
        <v>60.15</v>
      </c>
      <c r="AR82">
        <v>10.67</v>
      </c>
      <c r="AS82">
        <v>9.1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2358.4199999999996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330.09</v>
      </c>
      <c r="L83">
        <v>409.66</v>
      </c>
      <c r="M83">
        <v>44.45</v>
      </c>
      <c r="N83">
        <v>114.77</v>
      </c>
      <c r="O83">
        <v>120.14</v>
      </c>
      <c r="P83">
        <v>119.59</v>
      </c>
      <c r="Q83">
        <v>19.87</v>
      </c>
      <c r="R83">
        <v>40.98</v>
      </c>
      <c r="S83">
        <v>0</v>
      </c>
      <c r="T83">
        <v>0</v>
      </c>
      <c r="U83">
        <v>331.59</v>
      </c>
      <c r="V83">
        <v>20.100000000000001</v>
      </c>
      <c r="W83">
        <v>43.41</v>
      </c>
      <c r="X83">
        <v>95.55</v>
      </c>
      <c r="Y83">
        <v>0</v>
      </c>
      <c r="Z83">
        <v>18.899999999999999</v>
      </c>
      <c r="AA83">
        <v>40.729999999999997</v>
      </c>
      <c r="AB83">
        <v>39.42</v>
      </c>
      <c r="AC83">
        <v>29.53</v>
      </c>
      <c r="AD83">
        <v>36.380000000000003</v>
      </c>
      <c r="AE83">
        <v>48.25</v>
      </c>
      <c r="AF83">
        <v>38.11</v>
      </c>
      <c r="AG83">
        <v>39.11</v>
      </c>
      <c r="AH83">
        <v>135.62</v>
      </c>
      <c r="AI83">
        <v>13.53</v>
      </c>
      <c r="AJ83">
        <v>0</v>
      </c>
      <c r="AK83">
        <v>49.66</v>
      </c>
      <c r="AL83">
        <v>49.41</v>
      </c>
      <c r="AM83">
        <v>12.88</v>
      </c>
      <c r="AN83">
        <v>0</v>
      </c>
      <c r="AO83">
        <v>8.1300000000000008</v>
      </c>
      <c r="AP83">
        <v>12.25</v>
      </c>
      <c r="AQ83">
        <v>60.15</v>
      </c>
      <c r="AR83">
        <v>10.67</v>
      </c>
      <c r="AS83">
        <v>9.1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2356.5300000000002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330.09</v>
      </c>
      <c r="L84">
        <v>409.66</v>
      </c>
      <c r="M84">
        <v>44.45</v>
      </c>
      <c r="N84">
        <v>114.77</v>
      </c>
      <c r="O84">
        <v>120.14</v>
      </c>
      <c r="P84">
        <v>119.59</v>
      </c>
      <c r="Q84">
        <v>19.87</v>
      </c>
      <c r="R84">
        <v>40.98</v>
      </c>
      <c r="S84">
        <v>0</v>
      </c>
      <c r="T84">
        <v>0</v>
      </c>
      <c r="U84">
        <v>331.59</v>
      </c>
      <c r="V84">
        <v>20.100000000000001</v>
      </c>
      <c r="W84">
        <v>43.41</v>
      </c>
      <c r="X84">
        <v>95.55</v>
      </c>
      <c r="Y84">
        <v>0</v>
      </c>
      <c r="Z84">
        <v>6.3</v>
      </c>
      <c r="AA84">
        <v>27.16</v>
      </c>
      <c r="AB84">
        <v>38.18</v>
      </c>
      <c r="AC84">
        <v>18.71</v>
      </c>
      <c r="AD84">
        <v>26.56</v>
      </c>
      <c r="AE84">
        <v>47.77</v>
      </c>
      <c r="AF84">
        <v>19.059999999999999</v>
      </c>
      <c r="AG84">
        <v>39.11</v>
      </c>
      <c r="AH84">
        <v>135.62</v>
      </c>
      <c r="AI84">
        <v>13.53</v>
      </c>
      <c r="AJ84">
        <v>0</v>
      </c>
      <c r="AK84">
        <v>49.66</v>
      </c>
      <c r="AL84">
        <v>49.41</v>
      </c>
      <c r="AM84">
        <v>12.88</v>
      </c>
      <c r="AN84">
        <v>0</v>
      </c>
      <c r="AO84">
        <v>8.1300000000000008</v>
      </c>
      <c r="AP84">
        <v>11.14</v>
      </c>
      <c r="AQ84">
        <v>60.15</v>
      </c>
      <c r="AR84">
        <v>49.08</v>
      </c>
      <c r="AS84">
        <v>9.1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2326.2499999999995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330.09</v>
      </c>
      <c r="L85">
        <v>409.66</v>
      </c>
      <c r="M85">
        <v>44.45</v>
      </c>
      <c r="N85">
        <v>114.77</v>
      </c>
      <c r="O85">
        <v>120.14</v>
      </c>
      <c r="P85">
        <v>119.59</v>
      </c>
      <c r="Q85">
        <v>19.87</v>
      </c>
      <c r="R85">
        <v>40.98</v>
      </c>
      <c r="S85">
        <v>0</v>
      </c>
      <c r="T85">
        <v>0</v>
      </c>
      <c r="U85">
        <v>331.59</v>
      </c>
      <c r="V85">
        <v>20.100000000000001</v>
      </c>
      <c r="W85">
        <v>43.41</v>
      </c>
      <c r="X85">
        <v>95.55</v>
      </c>
      <c r="Y85">
        <v>0</v>
      </c>
      <c r="Z85">
        <v>6.3</v>
      </c>
      <c r="AA85">
        <v>27.16</v>
      </c>
      <c r="AB85">
        <v>23.83</v>
      </c>
      <c r="AC85">
        <v>18.71</v>
      </c>
      <c r="AD85">
        <v>26.56</v>
      </c>
      <c r="AE85">
        <v>47.77</v>
      </c>
      <c r="AF85">
        <v>8.57</v>
      </c>
      <c r="AG85">
        <v>39.11</v>
      </c>
      <c r="AH85">
        <v>135.62</v>
      </c>
      <c r="AI85">
        <v>13.53</v>
      </c>
      <c r="AJ85">
        <v>0</v>
      </c>
      <c r="AK85">
        <v>49.66</v>
      </c>
      <c r="AL85">
        <v>50.52</v>
      </c>
      <c r="AM85">
        <v>9.02</v>
      </c>
      <c r="AN85">
        <v>0</v>
      </c>
      <c r="AO85">
        <v>8.1300000000000008</v>
      </c>
      <c r="AP85">
        <v>11.14</v>
      </c>
      <c r="AQ85">
        <v>60.15</v>
      </c>
      <c r="AR85">
        <v>49.08</v>
      </c>
      <c r="AS85">
        <v>9.1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2298.6599999999994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330.09</v>
      </c>
      <c r="L86">
        <v>409.66</v>
      </c>
      <c r="M86">
        <v>44.45</v>
      </c>
      <c r="N86">
        <v>114.77</v>
      </c>
      <c r="O86">
        <v>120.14</v>
      </c>
      <c r="P86">
        <v>119.59</v>
      </c>
      <c r="Q86">
        <v>19.87</v>
      </c>
      <c r="R86">
        <v>40.98</v>
      </c>
      <c r="S86">
        <v>0</v>
      </c>
      <c r="T86">
        <v>0</v>
      </c>
      <c r="U86">
        <v>331.59</v>
      </c>
      <c r="V86">
        <v>20.100000000000001</v>
      </c>
      <c r="W86">
        <v>43.41</v>
      </c>
      <c r="X86">
        <v>95.55</v>
      </c>
      <c r="Y86">
        <v>0</v>
      </c>
      <c r="Z86">
        <v>6.3</v>
      </c>
      <c r="AA86">
        <v>27.16</v>
      </c>
      <c r="AB86">
        <v>23.83</v>
      </c>
      <c r="AC86">
        <v>18.71</v>
      </c>
      <c r="AD86">
        <v>26.56</v>
      </c>
      <c r="AE86">
        <v>47.77</v>
      </c>
      <c r="AF86">
        <v>8.57</v>
      </c>
      <c r="AG86">
        <v>39.11</v>
      </c>
      <c r="AH86">
        <v>135.62</v>
      </c>
      <c r="AI86">
        <v>13.53</v>
      </c>
      <c r="AJ86">
        <v>0</v>
      </c>
      <c r="AK86">
        <v>49.66</v>
      </c>
      <c r="AL86">
        <v>50.52</v>
      </c>
      <c r="AM86">
        <v>6.45</v>
      </c>
      <c r="AN86">
        <v>0</v>
      </c>
      <c r="AO86">
        <v>8.1300000000000008</v>
      </c>
      <c r="AP86">
        <v>11.14</v>
      </c>
      <c r="AQ86">
        <v>60.15</v>
      </c>
      <c r="AR86">
        <v>10.67</v>
      </c>
      <c r="AS86">
        <v>9.1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2257.6799999999994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330.09</v>
      </c>
      <c r="L87">
        <v>409.66</v>
      </c>
      <c r="M87">
        <v>44.45</v>
      </c>
      <c r="N87">
        <v>114.77</v>
      </c>
      <c r="O87">
        <v>120.14</v>
      </c>
      <c r="P87">
        <v>119.59</v>
      </c>
      <c r="Q87">
        <v>19.87</v>
      </c>
      <c r="R87">
        <v>40.98</v>
      </c>
      <c r="S87">
        <v>0</v>
      </c>
      <c r="T87">
        <v>0</v>
      </c>
      <c r="U87">
        <v>331.59</v>
      </c>
      <c r="V87">
        <v>20.100000000000001</v>
      </c>
      <c r="W87">
        <v>43.41</v>
      </c>
      <c r="X87">
        <v>95.55</v>
      </c>
      <c r="Y87">
        <v>0</v>
      </c>
      <c r="Z87">
        <v>6.3</v>
      </c>
      <c r="AA87">
        <v>27.16</v>
      </c>
      <c r="AB87">
        <v>23.83</v>
      </c>
      <c r="AC87">
        <v>18.71</v>
      </c>
      <c r="AD87">
        <v>26.56</v>
      </c>
      <c r="AE87">
        <v>47.77</v>
      </c>
      <c r="AF87">
        <v>8.57</v>
      </c>
      <c r="AG87">
        <v>39.11</v>
      </c>
      <c r="AH87">
        <v>109.82</v>
      </c>
      <c r="AI87">
        <v>13.53</v>
      </c>
      <c r="AJ87">
        <v>0</v>
      </c>
      <c r="AK87">
        <v>49.66</v>
      </c>
      <c r="AL87">
        <v>61.77</v>
      </c>
      <c r="AM87">
        <v>6.45</v>
      </c>
      <c r="AN87">
        <v>0</v>
      </c>
      <c r="AO87">
        <v>8.1300000000000008</v>
      </c>
      <c r="AP87">
        <v>11.14</v>
      </c>
      <c r="AQ87">
        <v>60.15</v>
      </c>
      <c r="AR87">
        <v>10.67</v>
      </c>
      <c r="AS87">
        <v>9.1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2243.1299999999992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330.09</v>
      </c>
      <c r="L88">
        <v>409.66</v>
      </c>
      <c r="M88">
        <v>44.45</v>
      </c>
      <c r="N88">
        <v>114.77</v>
      </c>
      <c r="O88">
        <v>120.14</v>
      </c>
      <c r="P88">
        <v>119.59</v>
      </c>
      <c r="Q88">
        <v>19.87</v>
      </c>
      <c r="R88">
        <v>40.98</v>
      </c>
      <c r="S88">
        <v>0</v>
      </c>
      <c r="T88">
        <v>0</v>
      </c>
      <c r="U88">
        <v>331.59</v>
      </c>
      <c r="V88">
        <v>20.100000000000001</v>
      </c>
      <c r="W88">
        <v>43.41</v>
      </c>
      <c r="X88">
        <v>95.55</v>
      </c>
      <c r="Y88">
        <v>0</v>
      </c>
      <c r="Z88">
        <v>6.3</v>
      </c>
      <c r="AA88">
        <v>27.16</v>
      </c>
      <c r="AB88">
        <v>23.83</v>
      </c>
      <c r="AC88">
        <v>18.71</v>
      </c>
      <c r="AD88">
        <v>26.56</v>
      </c>
      <c r="AE88">
        <v>47.77</v>
      </c>
      <c r="AF88">
        <v>8.57</v>
      </c>
      <c r="AG88">
        <v>39.11</v>
      </c>
      <c r="AH88">
        <v>109.82</v>
      </c>
      <c r="AI88">
        <v>13.53</v>
      </c>
      <c r="AJ88">
        <v>0</v>
      </c>
      <c r="AK88">
        <v>49.66</v>
      </c>
      <c r="AL88">
        <v>61.77</v>
      </c>
      <c r="AM88">
        <v>6.45</v>
      </c>
      <c r="AN88">
        <v>0</v>
      </c>
      <c r="AO88">
        <v>8.41</v>
      </c>
      <c r="AP88">
        <v>11.14</v>
      </c>
      <c r="AQ88">
        <v>60.15</v>
      </c>
      <c r="AR88">
        <v>10.67</v>
      </c>
      <c r="AS88">
        <v>9.1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2243.4099999999989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330.09</v>
      </c>
      <c r="L89">
        <v>409.66</v>
      </c>
      <c r="M89">
        <v>44.45</v>
      </c>
      <c r="N89">
        <v>114.77</v>
      </c>
      <c r="O89">
        <v>120.14</v>
      </c>
      <c r="P89">
        <v>119.59</v>
      </c>
      <c r="Q89">
        <v>19.87</v>
      </c>
      <c r="R89">
        <v>40.98</v>
      </c>
      <c r="S89">
        <v>0</v>
      </c>
      <c r="T89">
        <v>0</v>
      </c>
      <c r="U89">
        <v>331.59</v>
      </c>
      <c r="V89">
        <v>20.100000000000001</v>
      </c>
      <c r="W89">
        <v>43.41</v>
      </c>
      <c r="X89">
        <v>95.55</v>
      </c>
      <c r="Y89">
        <v>0</v>
      </c>
      <c r="Z89">
        <v>6.3</v>
      </c>
      <c r="AA89">
        <v>27.16</v>
      </c>
      <c r="AB89">
        <v>23.83</v>
      </c>
      <c r="AC89">
        <v>18.71</v>
      </c>
      <c r="AD89">
        <v>26.56</v>
      </c>
      <c r="AE89">
        <v>47.77</v>
      </c>
      <c r="AF89">
        <v>8.57</v>
      </c>
      <c r="AG89">
        <v>39.11</v>
      </c>
      <c r="AH89">
        <v>109.82</v>
      </c>
      <c r="AI89">
        <v>13.53</v>
      </c>
      <c r="AJ89">
        <v>0</v>
      </c>
      <c r="AK89">
        <v>49.66</v>
      </c>
      <c r="AL89">
        <v>61.77</v>
      </c>
      <c r="AM89">
        <v>6.45</v>
      </c>
      <c r="AN89">
        <v>0</v>
      </c>
      <c r="AO89">
        <v>8.41</v>
      </c>
      <c r="AP89">
        <v>11.14</v>
      </c>
      <c r="AQ89">
        <v>60.15</v>
      </c>
      <c r="AR89">
        <v>10.67</v>
      </c>
      <c r="AS89">
        <v>9.1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2243.4099999999989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330.09</v>
      </c>
      <c r="L90">
        <v>409.66</v>
      </c>
      <c r="M90">
        <v>44.45</v>
      </c>
      <c r="N90">
        <v>114.77</v>
      </c>
      <c r="O90">
        <v>120.14</v>
      </c>
      <c r="P90">
        <v>119.59</v>
      </c>
      <c r="Q90">
        <v>19.87</v>
      </c>
      <c r="R90">
        <v>40.98</v>
      </c>
      <c r="S90">
        <v>0</v>
      </c>
      <c r="T90">
        <v>0</v>
      </c>
      <c r="U90">
        <v>331.59</v>
      </c>
      <c r="V90">
        <v>20.100000000000001</v>
      </c>
      <c r="W90">
        <v>43.41</v>
      </c>
      <c r="X90">
        <v>95.55</v>
      </c>
      <c r="Y90">
        <v>0</v>
      </c>
      <c r="Z90">
        <v>6.3</v>
      </c>
      <c r="AA90">
        <v>27.16</v>
      </c>
      <c r="AB90">
        <v>23.83</v>
      </c>
      <c r="AC90">
        <v>18.71</v>
      </c>
      <c r="AD90">
        <v>26.56</v>
      </c>
      <c r="AE90">
        <v>47.77</v>
      </c>
      <c r="AF90">
        <v>8.57</v>
      </c>
      <c r="AG90">
        <v>39.11</v>
      </c>
      <c r="AH90">
        <v>109.82</v>
      </c>
      <c r="AI90">
        <v>13.53</v>
      </c>
      <c r="AJ90">
        <v>0</v>
      </c>
      <c r="AK90">
        <v>49.66</v>
      </c>
      <c r="AL90">
        <v>61.77</v>
      </c>
      <c r="AM90">
        <v>9.02</v>
      </c>
      <c r="AN90">
        <v>0</v>
      </c>
      <c r="AO90">
        <v>8.41</v>
      </c>
      <c r="AP90">
        <v>11.14</v>
      </c>
      <c r="AQ90">
        <v>60.15</v>
      </c>
      <c r="AR90">
        <v>10.67</v>
      </c>
      <c r="AS90">
        <v>9.1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2245.9799999999991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330.09</v>
      </c>
      <c r="L91">
        <v>409.66</v>
      </c>
      <c r="M91">
        <v>44.45</v>
      </c>
      <c r="N91">
        <v>114.77</v>
      </c>
      <c r="O91">
        <v>120.14</v>
      </c>
      <c r="P91">
        <v>119.59</v>
      </c>
      <c r="Q91">
        <v>19.87</v>
      </c>
      <c r="R91">
        <v>40.98</v>
      </c>
      <c r="S91">
        <v>0</v>
      </c>
      <c r="T91">
        <v>0</v>
      </c>
      <c r="U91">
        <v>331.59</v>
      </c>
      <c r="V91">
        <v>20.100000000000001</v>
      </c>
      <c r="W91">
        <v>43.41</v>
      </c>
      <c r="X91">
        <v>95.55</v>
      </c>
      <c r="Y91">
        <v>0</v>
      </c>
      <c r="Z91">
        <v>6.3</v>
      </c>
      <c r="AA91">
        <v>40.729999999999997</v>
      </c>
      <c r="AB91">
        <v>21.9</v>
      </c>
      <c r="AC91">
        <v>18.71</v>
      </c>
      <c r="AD91">
        <v>26.56</v>
      </c>
      <c r="AE91">
        <v>47.77</v>
      </c>
      <c r="AF91">
        <v>8.57</v>
      </c>
      <c r="AG91">
        <v>39.11</v>
      </c>
      <c r="AH91">
        <v>82.37</v>
      </c>
      <c r="AI91">
        <v>13.53</v>
      </c>
      <c r="AJ91">
        <v>0</v>
      </c>
      <c r="AK91">
        <v>49.66</v>
      </c>
      <c r="AL91">
        <v>61.77</v>
      </c>
      <c r="AM91">
        <v>9.8000000000000007</v>
      </c>
      <c r="AN91">
        <v>0</v>
      </c>
      <c r="AO91">
        <v>9.26</v>
      </c>
      <c r="AP91">
        <v>11.14</v>
      </c>
      <c r="AQ91">
        <v>60.15</v>
      </c>
      <c r="AR91">
        <v>10.67</v>
      </c>
      <c r="AS91">
        <v>9.1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2231.8000000000002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330.09</v>
      </c>
      <c r="L92">
        <v>409.66</v>
      </c>
      <c r="M92">
        <v>44.45</v>
      </c>
      <c r="N92">
        <v>114.77</v>
      </c>
      <c r="O92">
        <v>120.14</v>
      </c>
      <c r="P92">
        <v>119.59</v>
      </c>
      <c r="Q92">
        <v>19.87</v>
      </c>
      <c r="R92">
        <v>40.98</v>
      </c>
      <c r="S92">
        <v>0</v>
      </c>
      <c r="T92">
        <v>0</v>
      </c>
      <c r="U92">
        <v>331.59</v>
      </c>
      <c r="V92">
        <v>20.100000000000001</v>
      </c>
      <c r="W92">
        <v>43.41</v>
      </c>
      <c r="X92">
        <v>95.55</v>
      </c>
      <c r="Y92">
        <v>0</v>
      </c>
      <c r="Z92">
        <v>6.3</v>
      </c>
      <c r="AA92">
        <v>40.729999999999997</v>
      </c>
      <c r="AB92">
        <v>21.9</v>
      </c>
      <c r="AC92">
        <v>18.71</v>
      </c>
      <c r="AD92">
        <v>26.56</v>
      </c>
      <c r="AE92">
        <v>47.77</v>
      </c>
      <c r="AF92">
        <v>8.57</v>
      </c>
      <c r="AG92">
        <v>39.11</v>
      </c>
      <c r="AH92">
        <v>82.37</v>
      </c>
      <c r="AI92">
        <v>13.53</v>
      </c>
      <c r="AJ92">
        <v>0</v>
      </c>
      <c r="AK92">
        <v>49.66</v>
      </c>
      <c r="AL92">
        <v>61.77</v>
      </c>
      <c r="AM92">
        <v>9.8000000000000007</v>
      </c>
      <c r="AN92">
        <v>0</v>
      </c>
      <c r="AO92">
        <v>9.26</v>
      </c>
      <c r="AP92">
        <v>11.14</v>
      </c>
      <c r="AQ92">
        <v>60.15</v>
      </c>
      <c r="AR92">
        <v>10.67</v>
      </c>
      <c r="AS92">
        <v>9.1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2231.8000000000002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330.09</v>
      </c>
      <c r="L93">
        <v>409.66</v>
      </c>
      <c r="M93">
        <v>44.45</v>
      </c>
      <c r="N93">
        <v>114.77</v>
      </c>
      <c r="O93">
        <v>120.14</v>
      </c>
      <c r="P93">
        <v>119.59</v>
      </c>
      <c r="Q93">
        <v>19.87</v>
      </c>
      <c r="R93">
        <v>40.98</v>
      </c>
      <c r="S93">
        <v>0</v>
      </c>
      <c r="T93">
        <v>0</v>
      </c>
      <c r="U93">
        <v>331.59</v>
      </c>
      <c r="V93">
        <v>20.100000000000001</v>
      </c>
      <c r="W93">
        <v>41.06</v>
      </c>
      <c r="X93">
        <v>95.55</v>
      </c>
      <c r="Y93">
        <v>0</v>
      </c>
      <c r="Z93">
        <v>6.3</v>
      </c>
      <c r="AA93">
        <v>40.729999999999997</v>
      </c>
      <c r="AB93">
        <v>21.9</v>
      </c>
      <c r="AC93">
        <v>18.71</v>
      </c>
      <c r="AD93">
        <v>26.56</v>
      </c>
      <c r="AE93">
        <v>47.77</v>
      </c>
      <c r="AF93">
        <v>8.57</v>
      </c>
      <c r="AG93">
        <v>39.11</v>
      </c>
      <c r="AH93">
        <v>59.49</v>
      </c>
      <c r="AI93">
        <v>3.44</v>
      </c>
      <c r="AJ93">
        <v>0</v>
      </c>
      <c r="AK93">
        <v>49.66</v>
      </c>
      <c r="AL93">
        <v>61.77</v>
      </c>
      <c r="AM93">
        <v>9.8000000000000007</v>
      </c>
      <c r="AN93">
        <v>0</v>
      </c>
      <c r="AO93">
        <v>9.26</v>
      </c>
      <c r="AP93">
        <v>11.14</v>
      </c>
      <c r="AQ93">
        <v>60.15</v>
      </c>
      <c r="AR93">
        <v>49.08</v>
      </c>
      <c r="AS93">
        <v>9.1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2234.89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330.09</v>
      </c>
      <c r="L94">
        <v>409.66</v>
      </c>
      <c r="M94">
        <v>44.45</v>
      </c>
      <c r="N94">
        <v>114.77</v>
      </c>
      <c r="O94">
        <v>120.14</v>
      </c>
      <c r="P94">
        <v>119.59</v>
      </c>
      <c r="Q94">
        <v>19.87</v>
      </c>
      <c r="R94">
        <v>40.98</v>
      </c>
      <c r="S94">
        <v>0</v>
      </c>
      <c r="T94">
        <v>0</v>
      </c>
      <c r="U94">
        <v>331.59</v>
      </c>
      <c r="V94">
        <v>20.100000000000001</v>
      </c>
      <c r="W94">
        <v>41.06</v>
      </c>
      <c r="X94">
        <v>95.55</v>
      </c>
      <c r="Y94">
        <v>0</v>
      </c>
      <c r="Z94">
        <v>6.3</v>
      </c>
      <c r="AA94">
        <v>40.729999999999997</v>
      </c>
      <c r="AB94">
        <v>21.9</v>
      </c>
      <c r="AC94">
        <v>18.71</v>
      </c>
      <c r="AD94">
        <v>26.56</v>
      </c>
      <c r="AE94">
        <v>47.77</v>
      </c>
      <c r="AF94">
        <v>8.57</v>
      </c>
      <c r="AG94">
        <v>39.11</v>
      </c>
      <c r="AH94">
        <v>59.49</v>
      </c>
      <c r="AI94">
        <v>0</v>
      </c>
      <c r="AJ94">
        <v>0</v>
      </c>
      <c r="AK94">
        <v>49.66</v>
      </c>
      <c r="AL94">
        <v>61.77</v>
      </c>
      <c r="AM94">
        <v>9.65</v>
      </c>
      <c r="AN94">
        <v>0</v>
      </c>
      <c r="AO94">
        <v>9.68</v>
      </c>
      <c r="AP94">
        <v>11.14</v>
      </c>
      <c r="AQ94">
        <v>60.15</v>
      </c>
      <c r="AR94">
        <v>49.08</v>
      </c>
      <c r="AS94">
        <v>9.1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2231.7199999999993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330.09</v>
      </c>
      <c r="L95">
        <v>409.66</v>
      </c>
      <c r="M95">
        <v>44.45</v>
      </c>
      <c r="N95">
        <v>114.77</v>
      </c>
      <c r="O95">
        <v>120.14</v>
      </c>
      <c r="P95">
        <v>119.59</v>
      </c>
      <c r="Q95">
        <v>19.87</v>
      </c>
      <c r="R95">
        <v>40.98</v>
      </c>
      <c r="S95">
        <v>0</v>
      </c>
      <c r="T95">
        <v>0</v>
      </c>
      <c r="U95">
        <v>331.59</v>
      </c>
      <c r="V95">
        <v>20.100000000000001</v>
      </c>
      <c r="W95">
        <v>41.06</v>
      </c>
      <c r="X95">
        <v>95.55</v>
      </c>
      <c r="Y95">
        <v>0</v>
      </c>
      <c r="Z95">
        <v>6.3</v>
      </c>
      <c r="AA95">
        <v>27.16</v>
      </c>
      <c r="AB95">
        <v>21.9</v>
      </c>
      <c r="AC95">
        <v>18.71</v>
      </c>
      <c r="AD95">
        <v>26.56</v>
      </c>
      <c r="AE95">
        <v>47.77</v>
      </c>
      <c r="AF95">
        <v>8.57</v>
      </c>
      <c r="AG95">
        <v>39.11</v>
      </c>
      <c r="AH95">
        <v>59.49</v>
      </c>
      <c r="AI95">
        <v>0</v>
      </c>
      <c r="AJ95">
        <v>0</v>
      </c>
      <c r="AK95">
        <v>49.66</v>
      </c>
      <c r="AL95">
        <v>61.77</v>
      </c>
      <c r="AM95">
        <v>8.3699999999999992</v>
      </c>
      <c r="AN95">
        <v>0</v>
      </c>
      <c r="AO95">
        <v>9.68</v>
      </c>
      <c r="AP95">
        <v>11.14</v>
      </c>
      <c r="AQ95">
        <v>60.15</v>
      </c>
      <c r="AR95">
        <v>10.67</v>
      </c>
      <c r="AS95">
        <v>9.1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2178.4599999999996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330.09</v>
      </c>
      <c r="L96">
        <v>409.66</v>
      </c>
      <c r="M96">
        <v>44.45</v>
      </c>
      <c r="N96">
        <v>114.77</v>
      </c>
      <c r="O96">
        <v>120.14</v>
      </c>
      <c r="P96">
        <v>119.59</v>
      </c>
      <c r="Q96">
        <v>19.87</v>
      </c>
      <c r="R96">
        <v>40.98</v>
      </c>
      <c r="S96">
        <v>0</v>
      </c>
      <c r="T96">
        <v>0</v>
      </c>
      <c r="U96">
        <v>331.59</v>
      </c>
      <c r="V96">
        <v>20.100000000000001</v>
      </c>
      <c r="W96">
        <v>41.06</v>
      </c>
      <c r="X96">
        <v>95.55</v>
      </c>
      <c r="Y96">
        <v>0</v>
      </c>
      <c r="Z96">
        <v>6.3</v>
      </c>
      <c r="AA96">
        <v>13.58</v>
      </c>
      <c r="AB96">
        <v>21.9</v>
      </c>
      <c r="AC96">
        <v>18.71</v>
      </c>
      <c r="AD96">
        <v>26.56</v>
      </c>
      <c r="AE96">
        <v>47.77</v>
      </c>
      <c r="AF96">
        <v>8.57</v>
      </c>
      <c r="AG96">
        <v>39.11</v>
      </c>
      <c r="AH96">
        <v>59.49</v>
      </c>
      <c r="AI96">
        <v>0</v>
      </c>
      <c r="AJ96">
        <v>0</v>
      </c>
      <c r="AK96">
        <v>49.66</v>
      </c>
      <c r="AL96">
        <v>61.77</v>
      </c>
      <c r="AM96">
        <v>2.58</v>
      </c>
      <c r="AN96">
        <v>0</v>
      </c>
      <c r="AO96">
        <v>9.68</v>
      </c>
      <c r="AP96">
        <v>11.14</v>
      </c>
      <c r="AQ96">
        <v>60.15</v>
      </c>
      <c r="AR96">
        <v>10.67</v>
      </c>
      <c r="AS96">
        <v>9.1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2159.0899999999992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330.09</v>
      </c>
      <c r="L97">
        <v>409.66</v>
      </c>
      <c r="M97">
        <v>44.45</v>
      </c>
      <c r="N97">
        <v>114.77</v>
      </c>
      <c r="O97">
        <v>120.14</v>
      </c>
      <c r="P97">
        <v>119.59</v>
      </c>
      <c r="Q97">
        <v>19.87</v>
      </c>
      <c r="R97">
        <v>40.98</v>
      </c>
      <c r="S97">
        <v>0</v>
      </c>
      <c r="T97">
        <v>0</v>
      </c>
      <c r="U97">
        <v>331.59</v>
      </c>
      <c r="V97">
        <v>20.100000000000001</v>
      </c>
      <c r="W97">
        <v>41.06</v>
      </c>
      <c r="X97">
        <v>95.55</v>
      </c>
      <c r="Y97">
        <v>0</v>
      </c>
      <c r="Z97">
        <v>6.3</v>
      </c>
      <c r="AA97">
        <v>13.58</v>
      </c>
      <c r="AB97">
        <v>21.9</v>
      </c>
      <c r="AC97">
        <v>18.71</v>
      </c>
      <c r="AD97">
        <v>26.56</v>
      </c>
      <c r="AE97">
        <v>47.77</v>
      </c>
      <c r="AF97">
        <v>8.57</v>
      </c>
      <c r="AG97">
        <v>39.11</v>
      </c>
      <c r="AH97">
        <v>59.49</v>
      </c>
      <c r="AI97">
        <v>0</v>
      </c>
      <c r="AJ97">
        <v>0</v>
      </c>
      <c r="AK97">
        <v>49.66</v>
      </c>
      <c r="AL97">
        <v>61.77</v>
      </c>
      <c r="AM97">
        <v>0</v>
      </c>
      <c r="AN97">
        <v>0</v>
      </c>
      <c r="AO97">
        <v>9.68</v>
      </c>
      <c r="AP97">
        <v>11.14</v>
      </c>
      <c r="AQ97">
        <v>60.15</v>
      </c>
      <c r="AR97">
        <v>10.67</v>
      </c>
      <c r="AS97">
        <v>9.1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2156.5099999999993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330.09</v>
      </c>
      <c r="L98">
        <v>409.66</v>
      </c>
      <c r="M98">
        <v>44.45</v>
      </c>
      <c r="N98">
        <v>114.77</v>
      </c>
      <c r="O98">
        <v>120.14</v>
      </c>
      <c r="P98">
        <v>119.59</v>
      </c>
      <c r="Q98">
        <v>19.87</v>
      </c>
      <c r="R98">
        <v>40.98</v>
      </c>
      <c r="S98">
        <v>0</v>
      </c>
      <c r="T98">
        <v>0</v>
      </c>
      <c r="U98">
        <v>331.59</v>
      </c>
      <c r="V98">
        <v>20.100000000000001</v>
      </c>
      <c r="W98">
        <v>41.06</v>
      </c>
      <c r="X98">
        <v>95.55</v>
      </c>
      <c r="Y98">
        <v>0</v>
      </c>
      <c r="Z98">
        <v>6.3</v>
      </c>
      <c r="AA98">
        <v>13.58</v>
      </c>
      <c r="AB98">
        <v>21.9</v>
      </c>
      <c r="AC98">
        <v>18.71</v>
      </c>
      <c r="AD98">
        <v>26.56</v>
      </c>
      <c r="AE98">
        <v>47.77</v>
      </c>
      <c r="AF98">
        <v>8.57</v>
      </c>
      <c r="AG98">
        <v>39.11</v>
      </c>
      <c r="AH98">
        <v>59.49</v>
      </c>
      <c r="AI98">
        <v>0</v>
      </c>
      <c r="AJ98">
        <v>0</v>
      </c>
      <c r="AK98">
        <v>49.66</v>
      </c>
      <c r="AL98">
        <v>61.77</v>
      </c>
      <c r="AM98">
        <v>0</v>
      </c>
      <c r="AN98">
        <v>0</v>
      </c>
      <c r="AO98">
        <v>9.68</v>
      </c>
      <c r="AP98">
        <v>11.14</v>
      </c>
      <c r="AQ98">
        <v>60.15</v>
      </c>
      <c r="AR98">
        <v>10.67</v>
      </c>
      <c r="AS98">
        <v>9.1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2156.5099999999993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6.4666599999999965</v>
      </c>
      <c r="L99">
        <f t="shared" si="2"/>
        <v>7.631744999999996</v>
      </c>
      <c r="M99">
        <f t="shared" si="2"/>
        <v>1.0667999999999982</v>
      </c>
      <c r="N99">
        <f t="shared" si="2"/>
        <v>2.7544800000000063</v>
      </c>
      <c r="O99">
        <f t="shared" si="2"/>
        <v>2.8833599999999984</v>
      </c>
      <c r="P99">
        <f t="shared" si="2"/>
        <v>3.0415674999999998</v>
      </c>
      <c r="Q99">
        <f t="shared" si="2"/>
        <v>0.42499749999999897</v>
      </c>
      <c r="R99">
        <f t="shared" si="2"/>
        <v>0.90193250000000003</v>
      </c>
      <c r="S99">
        <f t="shared" si="2"/>
        <v>0</v>
      </c>
      <c r="T99">
        <f t="shared" si="2"/>
        <v>0</v>
      </c>
      <c r="U99">
        <f t="shared" si="2"/>
        <v>7.958160000000003</v>
      </c>
      <c r="V99">
        <f t="shared" si="2"/>
        <v>0.46730249999999923</v>
      </c>
      <c r="W99">
        <f t="shared" si="2"/>
        <v>1.038314999999999</v>
      </c>
      <c r="X99">
        <f t="shared" si="2"/>
        <v>2.2932000000000006</v>
      </c>
      <c r="Y99">
        <f t="shared" si="2"/>
        <v>0</v>
      </c>
      <c r="Z99">
        <f t="shared" si="2"/>
        <v>0.12311500000000006</v>
      </c>
      <c r="AA99">
        <f t="shared" si="2"/>
        <v>0.22908250000000002</v>
      </c>
      <c r="AB99">
        <f t="shared" si="2"/>
        <v>0.4345325000000006</v>
      </c>
      <c r="AC99">
        <f t="shared" si="2"/>
        <v>0.35982000000000025</v>
      </c>
      <c r="AD99">
        <f t="shared" si="2"/>
        <v>0.59090999999999894</v>
      </c>
      <c r="AE99">
        <f t="shared" si="2"/>
        <v>1.1479200000000009</v>
      </c>
      <c r="AF99">
        <f t="shared" si="2"/>
        <v>0.31241500000000005</v>
      </c>
      <c r="AG99">
        <f t="shared" si="2"/>
        <v>0.93864000000000081</v>
      </c>
      <c r="AH99">
        <f t="shared" si="2"/>
        <v>2.0483349999999971</v>
      </c>
      <c r="AI99">
        <f t="shared" si="2"/>
        <v>0.20938499999999993</v>
      </c>
      <c r="AJ99">
        <f t="shared" si="2"/>
        <v>0</v>
      </c>
      <c r="AK99">
        <f t="shared" si="2"/>
        <v>1.1918399999999982</v>
      </c>
      <c r="AL99">
        <f t="shared" si="2"/>
        <v>1.2595825000000007</v>
      </c>
      <c r="AM99">
        <f t="shared" si="2"/>
        <v>5.1797500000000003E-2</v>
      </c>
      <c r="AN99">
        <f t="shared" si="2"/>
        <v>0</v>
      </c>
      <c r="AO99">
        <f t="shared" si="2"/>
        <v>0.2171499999999999</v>
      </c>
      <c r="AP99">
        <f t="shared" si="2"/>
        <v>0.27494999999999992</v>
      </c>
      <c r="AQ99">
        <f t="shared" si="2"/>
        <v>0.62840750000000045</v>
      </c>
      <c r="AR99">
        <f t="shared" si="2"/>
        <v>0.39068749999999997</v>
      </c>
      <c r="AS99">
        <f t="shared" si="2"/>
        <v>0.28504249999999992</v>
      </c>
      <c r="AT99">
        <f t="shared" si="2"/>
        <v>0.34799999999999998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47.970132500000012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V2" t="s">
        <v>17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13.3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24.98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24.98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24.98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24.98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24.98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21.08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21.08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4.49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47.1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47.1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48.32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48.32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48.32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48.32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48.32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48.32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48.32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48.32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48.32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48.32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48.32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48.32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48.32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48.32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48.32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48.32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48.32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48.32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48.32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48.32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48.32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48.32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48.32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48.32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48.32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22.74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22.74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0.20295250000000006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0.20295250000000006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202.94</v>
      </c>
      <c r="C3" s="35">
        <v>87.17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115.54</v>
      </c>
      <c r="N3">
        <v>273.25</v>
      </c>
      <c r="O3">
        <v>100.68</v>
      </c>
      <c r="P3">
        <v>5.67</v>
      </c>
      <c r="Q3">
        <v>14.01</v>
      </c>
      <c r="R3" s="94">
        <v>0</v>
      </c>
      <c r="S3" s="94">
        <v>0</v>
      </c>
      <c r="T3" s="94">
        <v>0</v>
      </c>
      <c r="U3">
        <v>5.38</v>
      </c>
      <c r="V3">
        <v>0</v>
      </c>
      <c r="W3">
        <v>4.5</v>
      </c>
      <c r="X3">
        <v>67.5</v>
      </c>
      <c r="Y3">
        <v>22.5</v>
      </c>
      <c r="Z3">
        <v>22.5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19.34</v>
      </c>
      <c r="AH3">
        <v>59</v>
      </c>
      <c r="AI3">
        <v>59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202.94</v>
      </c>
      <c r="C4" s="35">
        <v>87.17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115.54</v>
      </c>
      <c r="N4">
        <v>273.25</v>
      </c>
      <c r="O4">
        <v>100.68</v>
      </c>
      <c r="P4">
        <v>5.67</v>
      </c>
      <c r="Q4">
        <v>13.21</v>
      </c>
      <c r="R4" s="94">
        <v>0</v>
      </c>
      <c r="S4" s="94">
        <v>0</v>
      </c>
      <c r="T4" s="94">
        <v>0</v>
      </c>
      <c r="U4">
        <v>5.38</v>
      </c>
      <c r="V4">
        <v>0</v>
      </c>
      <c r="W4">
        <v>4.5</v>
      </c>
      <c r="X4">
        <v>69</v>
      </c>
      <c r="Y4">
        <v>23</v>
      </c>
      <c r="Z4">
        <v>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19.66</v>
      </c>
      <c r="AH4">
        <v>60</v>
      </c>
      <c r="AI4">
        <v>60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202.94</v>
      </c>
      <c r="C5" s="35">
        <v>87.17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115.54</v>
      </c>
      <c r="N5">
        <v>273.25</v>
      </c>
      <c r="O5">
        <v>100.68</v>
      </c>
      <c r="P5">
        <v>5.67</v>
      </c>
      <c r="Q5">
        <v>11.8</v>
      </c>
      <c r="R5" s="94">
        <v>0</v>
      </c>
      <c r="S5" s="94">
        <v>0</v>
      </c>
      <c r="T5" s="94">
        <v>0</v>
      </c>
      <c r="U5">
        <v>5.38</v>
      </c>
      <c r="V5">
        <v>0</v>
      </c>
      <c r="W5">
        <v>4.5</v>
      </c>
      <c r="X5">
        <v>70</v>
      </c>
      <c r="Y5">
        <v>23.34</v>
      </c>
      <c r="Z5">
        <v>23.33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19.66</v>
      </c>
      <c r="AH5">
        <v>61</v>
      </c>
      <c r="AI5">
        <v>61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202.94</v>
      </c>
      <c r="C6" s="35">
        <v>87.17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115.54</v>
      </c>
      <c r="N6">
        <v>273.25</v>
      </c>
      <c r="O6">
        <v>100.68</v>
      </c>
      <c r="P6">
        <v>5.67</v>
      </c>
      <c r="Q6">
        <v>11</v>
      </c>
      <c r="R6" s="94">
        <v>0</v>
      </c>
      <c r="S6" s="94">
        <v>0</v>
      </c>
      <c r="T6" s="94">
        <v>0</v>
      </c>
      <c r="U6">
        <v>5.38</v>
      </c>
      <c r="V6">
        <v>0</v>
      </c>
      <c r="W6">
        <v>4.5</v>
      </c>
      <c r="X6">
        <v>71</v>
      </c>
      <c r="Y6">
        <v>23.66</v>
      </c>
      <c r="Z6">
        <v>23.67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19.66</v>
      </c>
      <c r="AH6">
        <v>62.67</v>
      </c>
      <c r="AI6">
        <v>62.67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202.94</v>
      </c>
      <c r="C7" s="35">
        <v>87.17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115.54</v>
      </c>
      <c r="N7">
        <v>273.25</v>
      </c>
      <c r="O7">
        <v>91.29</v>
      </c>
      <c r="P7">
        <v>5.67</v>
      </c>
      <c r="Q7">
        <v>10.4</v>
      </c>
      <c r="R7" s="94">
        <v>0</v>
      </c>
      <c r="S7" s="94">
        <v>0</v>
      </c>
      <c r="T7" s="94">
        <v>0</v>
      </c>
      <c r="U7">
        <v>5.23</v>
      </c>
      <c r="V7">
        <v>0</v>
      </c>
      <c r="W7">
        <v>4.37</v>
      </c>
      <c r="X7">
        <v>71.5</v>
      </c>
      <c r="Y7">
        <v>23.84</v>
      </c>
      <c r="Z7">
        <v>23.83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</v>
      </c>
      <c r="AH7">
        <v>63</v>
      </c>
      <c r="AI7">
        <v>63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202.94</v>
      </c>
      <c r="C8" s="35">
        <v>87.17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115.54</v>
      </c>
      <c r="N8">
        <v>273.25</v>
      </c>
      <c r="O8">
        <v>91.29</v>
      </c>
      <c r="P8">
        <v>5.67</v>
      </c>
      <c r="Q8">
        <v>9.4</v>
      </c>
      <c r="R8" s="94">
        <v>0</v>
      </c>
      <c r="S8" s="94">
        <v>0</v>
      </c>
      <c r="T8" s="94">
        <v>0</v>
      </c>
      <c r="U8">
        <v>5.23</v>
      </c>
      <c r="V8">
        <v>0</v>
      </c>
      <c r="W8">
        <v>4.37</v>
      </c>
      <c r="X8">
        <v>71.5</v>
      </c>
      <c r="Y8">
        <v>23.84</v>
      </c>
      <c r="Z8">
        <v>23.83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20.34</v>
      </c>
      <c r="AH8">
        <v>62.67</v>
      </c>
      <c r="AI8">
        <v>62.67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202.94</v>
      </c>
      <c r="C9" s="35">
        <v>87.17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115.54</v>
      </c>
      <c r="N9">
        <v>273.25</v>
      </c>
      <c r="O9">
        <v>91.29</v>
      </c>
      <c r="P9">
        <v>5.67</v>
      </c>
      <c r="Q9">
        <v>11</v>
      </c>
      <c r="R9" s="94">
        <v>0</v>
      </c>
      <c r="S9" s="94">
        <v>0</v>
      </c>
      <c r="T9" s="94">
        <v>0</v>
      </c>
      <c r="U9">
        <v>5.23</v>
      </c>
      <c r="V9">
        <v>0</v>
      </c>
      <c r="W9">
        <v>4.37</v>
      </c>
      <c r="X9">
        <v>71.5</v>
      </c>
      <c r="Y9">
        <v>23.84</v>
      </c>
      <c r="Z9">
        <v>23.83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15.66</v>
      </c>
      <c r="AH9">
        <v>66.67</v>
      </c>
      <c r="AI9">
        <v>66.67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202.94</v>
      </c>
      <c r="C10" s="35">
        <v>87.17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115.54</v>
      </c>
      <c r="N10">
        <v>273.25</v>
      </c>
      <c r="O10">
        <v>91.29</v>
      </c>
      <c r="P10">
        <v>5.67</v>
      </c>
      <c r="Q10">
        <v>10.6</v>
      </c>
      <c r="R10" s="94">
        <v>0</v>
      </c>
      <c r="S10" s="94">
        <v>0</v>
      </c>
      <c r="T10" s="94">
        <v>0</v>
      </c>
      <c r="U10">
        <v>5.23</v>
      </c>
      <c r="V10">
        <v>0</v>
      </c>
      <c r="W10">
        <v>4.37</v>
      </c>
      <c r="X10">
        <v>71.5</v>
      </c>
      <c r="Y10">
        <v>23.84</v>
      </c>
      <c r="Z10">
        <v>23.83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15.66</v>
      </c>
      <c r="AH10">
        <v>66.67</v>
      </c>
      <c r="AI10">
        <v>66.67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202.94</v>
      </c>
      <c r="C11" s="35">
        <v>87.17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115.54</v>
      </c>
      <c r="N11">
        <v>273.25</v>
      </c>
      <c r="O11">
        <v>91.29</v>
      </c>
      <c r="P11">
        <v>5.44</v>
      </c>
      <c r="Q11">
        <v>10.199999999999999</v>
      </c>
      <c r="R11" s="94">
        <v>0</v>
      </c>
      <c r="S11" s="94">
        <v>0</v>
      </c>
      <c r="T11" s="94">
        <v>0</v>
      </c>
      <c r="U11">
        <v>5.07</v>
      </c>
      <c r="V11">
        <v>0</v>
      </c>
      <c r="W11">
        <v>4.37</v>
      </c>
      <c r="X11">
        <v>71.5</v>
      </c>
      <c r="Y11">
        <v>23.84</v>
      </c>
      <c r="Z11">
        <v>23.83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15.34</v>
      </c>
      <c r="AH11">
        <v>66.67</v>
      </c>
      <c r="AI11">
        <v>66.67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202.94</v>
      </c>
      <c r="C12" s="35">
        <v>87.17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107.02</v>
      </c>
      <c r="N12">
        <v>273.25</v>
      </c>
      <c r="O12">
        <v>91.29</v>
      </c>
      <c r="P12">
        <v>5.44</v>
      </c>
      <c r="Q12">
        <v>9.6</v>
      </c>
      <c r="R12" s="94">
        <v>0</v>
      </c>
      <c r="S12" s="94">
        <v>0</v>
      </c>
      <c r="T12" s="94">
        <v>0</v>
      </c>
      <c r="U12">
        <v>5.07</v>
      </c>
      <c r="V12">
        <v>0</v>
      </c>
      <c r="W12">
        <v>4.37</v>
      </c>
      <c r="X12">
        <v>71.5</v>
      </c>
      <c r="Y12">
        <v>23.84</v>
      </c>
      <c r="Z12">
        <v>23.83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66.67</v>
      </c>
      <c r="AI12">
        <v>66.67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202.94</v>
      </c>
      <c r="C13" s="35">
        <v>87.17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98.5</v>
      </c>
      <c r="N13">
        <v>273.25</v>
      </c>
      <c r="O13">
        <v>91.29</v>
      </c>
      <c r="P13">
        <v>5.13</v>
      </c>
      <c r="Q13">
        <v>9</v>
      </c>
      <c r="R13" s="94">
        <v>0</v>
      </c>
      <c r="S13" s="94">
        <v>0</v>
      </c>
      <c r="T13" s="94">
        <v>0</v>
      </c>
      <c r="U13">
        <v>5.07</v>
      </c>
      <c r="V13">
        <v>0</v>
      </c>
      <c r="W13">
        <v>4.37</v>
      </c>
      <c r="X13">
        <v>70</v>
      </c>
      <c r="Y13">
        <v>23.34</v>
      </c>
      <c r="Z13">
        <v>23.33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14.66</v>
      </c>
      <c r="AH13">
        <v>66.67</v>
      </c>
      <c r="AI13">
        <v>66.67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202.94</v>
      </c>
      <c r="C14" s="35">
        <v>87.17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94.71</v>
      </c>
      <c r="N14">
        <v>273.25</v>
      </c>
      <c r="O14">
        <v>91.29</v>
      </c>
      <c r="P14">
        <v>5.13</v>
      </c>
      <c r="Q14">
        <v>8.4</v>
      </c>
      <c r="R14" s="94">
        <v>0</v>
      </c>
      <c r="S14" s="94">
        <v>0</v>
      </c>
      <c r="T14" s="94">
        <v>0</v>
      </c>
      <c r="U14">
        <v>5.07</v>
      </c>
      <c r="V14">
        <v>0</v>
      </c>
      <c r="W14">
        <v>4.37</v>
      </c>
      <c r="X14">
        <v>66.5</v>
      </c>
      <c r="Y14">
        <v>22.16</v>
      </c>
      <c r="Z14">
        <v>22.17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14.34</v>
      </c>
      <c r="AH14">
        <v>66</v>
      </c>
      <c r="AI14">
        <v>66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202.94</v>
      </c>
      <c r="C15" s="35">
        <v>87.17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94.71</v>
      </c>
      <c r="N15">
        <v>273.25</v>
      </c>
      <c r="O15">
        <v>91.29</v>
      </c>
      <c r="P15">
        <v>5.13</v>
      </c>
      <c r="Q15">
        <v>7.8</v>
      </c>
      <c r="R15" s="94">
        <v>0</v>
      </c>
      <c r="S15" s="94">
        <v>0</v>
      </c>
      <c r="T15" s="94">
        <v>0</v>
      </c>
      <c r="U15">
        <v>4.6100000000000003</v>
      </c>
      <c r="V15">
        <v>0</v>
      </c>
      <c r="W15">
        <v>4.2300000000000004</v>
      </c>
      <c r="X15">
        <v>71</v>
      </c>
      <c r="Y15">
        <v>23.66</v>
      </c>
      <c r="Z15">
        <v>23.67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18.66</v>
      </c>
      <c r="AH15">
        <v>69.67</v>
      </c>
      <c r="AI15">
        <v>69.67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202.94</v>
      </c>
      <c r="C16" s="35">
        <v>87.17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94.71</v>
      </c>
      <c r="N16">
        <v>273.25</v>
      </c>
      <c r="O16">
        <v>91.29</v>
      </c>
      <c r="P16">
        <v>5.13</v>
      </c>
      <c r="Q16">
        <v>7.4</v>
      </c>
      <c r="R16" s="94">
        <v>0</v>
      </c>
      <c r="S16" s="94">
        <v>0</v>
      </c>
      <c r="T16" s="94">
        <v>0</v>
      </c>
      <c r="U16">
        <v>4.6100000000000003</v>
      </c>
      <c r="V16">
        <v>0</v>
      </c>
      <c r="W16">
        <v>4.2300000000000004</v>
      </c>
      <c r="X16">
        <v>70.5</v>
      </c>
      <c r="Y16">
        <v>23.5</v>
      </c>
      <c r="Z16">
        <v>23.5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18.34</v>
      </c>
      <c r="AH16">
        <v>69.67</v>
      </c>
      <c r="AI16">
        <v>69.67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164.01</v>
      </c>
      <c r="C17" s="35">
        <v>68.16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70.459999999999994</v>
      </c>
      <c r="N17">
        <v>251.26</v>
      </c>
      <c r="O17">
        <v>91.29</v>
      </c>
      <c r="P17">
        <v>5.13</v>
      </c>
      <c r="Q17">
        <v>12.41</v>
      </c>
      <c r="R17" s="94">
        <v>0</v>
      </c>
      <c r="S17" s="94">
        <v>0</v>
      </c>
      <c r="T17" s="94">
        <v>0</v>
      </c>
      <c r="U17">
        <v>4.6100000000000003</v>
      </c>
      <c r="V17">
        <v>0</v>
      </c>
      <c r="W17">
        <v>4.2300000000000004</v>
      </c>
      <c r="X17">
        <v>69.5</v>
      </c>
      <c r="Y17">
        <v>23.16</v>
      </c>
      <c r="Z17">
        <v>23.17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17.66</v>
      </c>
      <c r="AH17">
        <v>69.67</v>
      </c>
      <c r="AI17">
        <v>69.67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193</v>
      </c>
      <c r="C18" s="35">
        <v>87.17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70.459999999999994</v>
      </c>
      <c r="N18">
        <v>273.25</v>
      </c>
      <c r="O18">
        <v>91.29</v>
      </c>
      <c r="P18">
        <v>5.13</v>
      </c>
      <c r="Q18">
        <v>12</v>
      </c>
      <c r="R18" s="94">
        <v>0</v>
      </c>
      <c r="S18" s="94">
        <v>0</v>
      </c>
      <c r="T18" s="94">
        <v>0</v>
      </c>
      <c r="U18">
        <v>4.6100000000000003</v>
      </c>
      <c r="V18">
        <v>0</v>
      </c>
      <c r="W18">
        <v>4.2300000000000004</v>
      </c>
      <c r="X18">
        <v>69.5</v>
      </c>
      <c r="Y18">
        <v>23.16</v>
      </c>
      <c r="Z18">
        <v>23.17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69.67</v>
      </c>
      <c r="AI18">
        <v>69.67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202.94</v>
      </c>
      <c r="C19" s="35">
        <v>87.17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70.459999999999994</v>
      </c>
      <c r="N19">
        <v>273.25</v>
      </c>
      <c r="O19">
        <v>91.29</v>
      </c>
      <c r="P19">
        <v>4.9800000000000004</v>
      </c>
      <c r="Q19">
        <v>11.6</v>
      </c>
      <c r="R19" s="94">
        <v>0</v>
      </c>
      <c r="S19" s="94">
        <v>0</v>
      </c>
      <c r="T19" s="94">
        <v>0</v>
      </c>
      <c r="U19">
        <v>4.46</v>
      </c>
      <c r="V19">
        <v>0</v>
      </c>
      <c r="W19">
        <v>4.2300000000000004</v>
      </c>
      <c r="X19">
        <v>68</v>
      </c>
      <c r="Y19">
        <v>22.66</v>
      </c>
      <c r="Z19">
        <v>22.67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</v>
      </c>
      <c r="AH19">
        <v>69.67</v>
      </c>
      <c r="AI19">
        <v>69.67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202.94</v>
      </c>
      <c r="C20" s="35">
        <v>87.17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70.459999999999994</v>
      </c>
      <c r="N20">
        <v>273.25</v>
      </c>
      <c r="O20">
        <v>91.29</v>
      </c>
      <c r="P20">
        <v>4.9800000000000004</v>
      </c>
      <c r="Q20">
        <v>11.4</v>
      </c>
      <c r="R20" s="94">
        <v>0</v>
      </c>
      <c r="S20" s="94">
        <v>0</v>
      </c>
      <c r="T20" s="94">
        <v>0</v>
      </c>
      <c r="U20">
        <v>4.46</v>
      </c>
      <c r="V20">
        <v>0</v>
      </c>
      <c r="W20">
        <v>4.2300000000000004</v>
      </c>
      <c r="X20">
        <v>66</v>
      </c>
      <c r="Y20">
        <v>22</v>
      </c>
      <c r="Z20">
        <v>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16.66</v>
      </c>
      <c r="AH20">
        <v>69.67</v>
      </c>
      <c r="AI20">
        <v>69.67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202.94</v>
      </c>
      <c r="C21" s="35">
        <v>87.17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70.459999999999994</v>
      </c>
      <c r="N21">
        <v>273.25</v>
      </c>
      <c r="O21">
        <v>91.29</v>
      </c>
      <c r="P21">
        <v>4.9800000000000004</v>
      </c>
      <c r="Q21">
        <v>11</v>
      </c>
      <c r="R21" s="94">
        <v>0</v>
      </c>
      <c r="S21" s="94">
        <v>0</v>
      </c>
      <c r="T21" s="94">
        <v>0</v>
      </c>
      <c r="U21">
        <v>4.46</v>
      </c>
      <c r="V21">
        <v>0</v>
      </c>
      <c r="W21">
        <v>4.2300000000000004</v>
      </c>
      <c r="X21">
        <v>65</v>
      </c>
      <c r="Y21">
        <v>21.66</v>
      </c>
      <c r="Z21">
        <v>21.67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16.66</v>
      </c>
      <c r="AH21">
        <v>69.67</v>
      </c>
      <c r="AI21">
        <v>69.67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202.94</v>
      </c>
      <c r="C22" s="35">
        <v>87.17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70.459999999999994</v>
      </c>
      <c r="N22">
        <v>273.25</v>
      </c>
      <c r="O22">
        <v>91.29</v>
      </c>
      <c r="P22">
        <v>4.9800000000000004</v>
      </c>
      <c r="Q22">
        <v>10.4</v>
      </c>
      <c r="R22" s="94">
        <v>0</v>
      </c>
      <c r="S22" s="94">
        <v>0</v>
      </c>
      <c r="T22" s="94">
        <v>0</v>
      </c>
      <c r="U22">
        <v>4.46</v>
      </c>
      <c r="V22">
        <v>0</v>
      </c>
      <c r="W22">
        <v>4.2300000000000004</v>
      </c>
      <c r="X22">
        <v>64.5</v>
      </c>
      <c r="Y22">
        <v>21.5</v>
      </c>
      <c r="Z22">
        <v>21.5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69.33</v>
      </c>
      <c r="AI22">
        <v>69.33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202.94</v>
      </c>
      <c r="C23" s="35">
        <v>87.17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70.459999999999994</v>
      </c>
      <c r="N23">
        <v>273.25</v>
      </c>
      <c r="O23">
        <v>91.29</v>
      </c>
      <c r="P23">
        <v>4.9800000000000004</v>
      </c>
      <c r="Q23">
        <v>10.199999999999999</v>
      </c>
      <c r="R23" s="94">
        <v>0</v>
      </c>
      <c r="S23" s="94">
        <v>0</v>
      </c>
      <c r="T23" s="94">
        <v>0</v>
      </c>
      <c r="U23">
        <v>4.3</v>
      </c>
      <c r="V23">
        <v>0</v>
      </c>
      <c r="W23">
        <v>4.09</v>
      </c>
      <c r="X23">
        <v>84</v>
      </c>
      <c r="Y23">
        <v>28</v>
      </c>
      <c r="Z23">
        <v>28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21.34</v>
      </c>
      <c r="AH23">
        <v>68.33</v>
      </c>
      <c r="AI23">
        <v>68.33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202.94</v>
      </c>
      <c r="C24" s="35">
        <v>87.17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70.459999999999994</v>
      </c>
      <c r="N24">
        <v>273.25</v>
      </c>
      <c r="O24">
        <v>91.29</v>
      </c>
      <c r="P24">
        <v>4.9800000000000004</v>
      </c>
      <c r="Q24">
        <v>9.8000000000000007</v>
      </c>
      <c r="R24" s="94">
        <v>0</v>
      </c>
      <c r="S24" s="94">
        <v>0</v>
      </c>
      <c r="T24" s="94">
        <v>0</v>
      </c>
      <c r="U24">
        <v>4.3</v>
      </c>
      <c r="V24">
        <v>0</v>
      </c>
      <c r="W24">
        <v>4.09</v>
      </c>
      <c r="X24">
        <v>82.5</v>
      </c>
      <c r="Y24">
        <v>27.5</v>
      </c>
      <c r="Z24">
        <v>27.5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20.66</v>
      </c>
      <c r="AH24">
        <v>63.67</v>
      </c>
      <c r="AI24">
        <v>63.67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202.94</v>
      </c>
      <c r="C25" s="35">
        <v>87.17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70.459999999999994</v>
      </c>
      <c r="N25">
        <v>273.25</v>
      </c>
      <c r="O25">
        <v>91.29</v>
      </c>
      <c r="P25">
        <v>4.9800000000000004</v>
      </c>
      <c r="Q25">
        <v>9.6</v>
      </c>
      <c r="R25" s="94">
        <v>0</v>
      </c>
      <c r="S25" s="94">
        <v>0</v>
      </c>
      <c r="T25" s="94">
        <v>0</v>
      </c>
      <c r="U25">
        <v>4.3</v>
      </c>
      <c r="V25">
        <v>0</v>
      </c>
      <c r="W25">
        <v>4.09</v>
      </c>
      <c r="X25">
        <v>82.5</v>
      </c>
      <c r="Y25">
        <v>27.5</v>
      </c>
      <c r="Z25">
        <v>27.5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20.34</v>
      </c>
      <c r="AH25">
        <v>62.33</v>
      </c>
      <c r="AI25">
        <v>62.33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164.01</v>
      </c>
      <c r="C26" s="35">
        <v>87.17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70.459999999999994</v>
      </c>
      <c r="N26">
        <v>273.25</v>
      </c>
      <c r="O26">
        <v>91.29</v>
      </c>
      <c r="P26">
        <v>4.9800000000000004</v>
      </c>
      <c r="Q26">
        <v>9.4</v>
      </c>
      <c r="R26" s="94">
        <v>0</v>
      </c>
      <c r="S26" s="94">
        <v>0</v>
      </c>
      <c r="T26" s="94">
        <v>0</v>
      </c>
      <c r="U26">
        <v>4.3</v>
      </c>
      <c r="V26">
        <v>0</v>
      </c>
      <c r="W26">
        <v>4.09</v>
      </c>
      <c r="X26">
        <v>82.5</v>
      </c>
      <c r="Y26">
        <v>27.5</v>
      </c>
      <c r="Z26">
        <v>27.5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20</v>
      </c>
      <c r="AH26">
        <v>58</v>
      </c>
      <c r="AI26">
        <v>58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164.01</v>
      </c>
      <c r="C27" s="35">
        <v>68.16</v>
      </c>
      <c r="D27" s="94">
        <f t="shared" si="0"/>
        <v>28.07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70.459999999999994</v>
      </c>
      <c r="N27">
        <v>273.25</v>
      </c>
      <c r="O27">
        <v>91.29</v>
      </c>
      <c r="P27">
        <v>4.9800000000000004</v>
      </c>
      <c r="Q27">
        <v>9.1999999999999993</v>
      </c>
      <c r="R27" s="94">
        <v>8.25</v>
      </c>
      <c r="S27" s="94">
        <v>3</v>
      </c>
      <c r="T27" s="94">
        <v>16.82</v>
      </c>
      <c r="U27">
        <v>4.3</v>
      </c>
      <c r="V27">
        <v>0</v>
      </c>
      <c r="W27">
        <v>4.09</v>
      </c>
      <c r="X27">
        <v>81.5</v>
      </c>
      <c r="Y27">
        <v>27.16</v>
      </c>
      <c r="Z27">
        <v>27.17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19.66</v>
      </c>
      <c r="AH27">
        <v>68</v>
      </c>
      <c r="AI27">
        <v>68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202.94</v>
      </c>
      <c r="C28" s="35">
        <v>87.17</v>
      </c>
      <c r="D28" s="94">
        <f t="shared" si="0"/>
        <v>58.34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94.71</v>
      </c>
      <c r="N28">
        <v>273.25</v>
      </c>
      <c r="O28">
        <v>91.29</v>
      </c>
      <c r="P28">
        <v>4.9800000000000004</v>
      </c>
      <c r="Q28">
        <v>9</v>
      </c>
      <c r="R28" s="94">
        <v>17.66</v>
      </c>
      <c r="S28" s="94">
        <v>8</v>
      </c>
      <c r="T28" s="94">
        <v>32.68</v>
      </c>
      <c r="U28">
        <v>4.3</v>
      </c>
      <c r="V28">
        <v>2.5499999999999998</v>
      </c>
      <c r="W28">
        <v>4.09</v>
      </c>
      <c r="X28">
        <v>80</v>
      </c>
      <c r="Y28">
        <v>26.66</v>
      </c>
      <c r="Z28">
        <v>26.67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19</v>
      </c>
      <c r="AH28">
        <v>67.33</v>
      </c>
      <c r="AI28">
        <v>67.33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164.01</v>
      </c>
      <c r="C29" s="35">
        <v>68.16</v>
      </c>
      <c r="D29" s="94">
        <f t="shared" si="0"/>
        <v>73.42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70.459999999999994</v>
      </c>
      <c r="N29">
        <v>231.94</v>
      </c>
      <c r="O29">
        <v>91.29</v>
      </c>
      <c r="P29">
        <v>4.9800000000000004</v>
      </c>
      <c r="Q29">
        <v>8.8000000000000007</v>
      </c>
      <c r="R29" s="94">
        <v>29.42</v>
      </c>
      <c r="S29" s="94">
        <v>11</v>
      </c>
      <c r="T29" s="94">
        <v>33</v>
      </c>
      <c r="U29">
        <v>4.3</v>
      </c>
      <c r="V29">
        <v>9.1999999999999993</v>
      </c>
      <c r="W29">
        <v>4.09</v>
      </c>
      <c r="X29">
        <v>82.5</v>
      </c>
      <c r="Y29">
        <v>27.5</v>
      </c>
      <c r="Z29">
        <v>27.5</v>
      </c>
      <c r="AA29">
        <v>0.9</v>
      </c>
      <c r="AB29">
        <v>0.18</v>
      </c>
      <c r="AC29">
        <v>2</v>
      </c>
      <c r="AD29">
        <v>2</v>
      </c>
      <c r="AE29">
        <v>5</v>
      </c>
      <c r="AF29">
        <v>3</v>
      </c>
      <c r="AG29">
        <v>22.34</v>
      </c>
      <c r="AH29">
        <v>64.33</v>
      </c>
      <c r="AI29">
        <v>64.33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164.01</v>
      </c>
      <c r="C30" s="35">
        <v>68.16</v>
      </c>
      <c r="D30" s="94">
        <f t="shared" si="0"/>
        <v>80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70.459999999999994</v>
      </c>
      <c r="N30">
        <v>273.25</v>
      </c>
      <c r="O30">
        <v>91.29</v>
      </c>
      <c r="P30">
        <v>4.9800000000000004</v>
      </c>
      <c r="Q30">
        <v>8.6</v>
      </c>
      <c r="R30" s="94">
        <v>33</v>
      </c>
      <c r="S30" s="94">
        <v>14</v>
      </c>
      <c r="T30" s="94">
        <v>33</v>
      </c>
      <c r="U30">
        <v>4.3</v>
      </c>
      <c r="V30">
        <v>16.04</v>
      </c>
      <c r="W30">
        <v>4.09</v>
      </c>
      <c r="X30">
        <v>82.5</v>
      </c>
      <c r="Y30">
        <v>27.5</v>
      </c>
      <c r="Z30">
        <v>27.5</v>
      </c>
      <c r="AA30">
        <v>4.32</v>
      </c>
      <c r="AB30">
        <v>0.86</v>
      </c>
      <c r="AC30">
        <v>3</v>
      </c>
      <c r="AD30">
        <v>3</v>
      </c>
      <c r="AE30">
        <v>8</v>
      </c>
      <c r="AF30">
        <v>4</v>
      </c>
      <c r="AG30">
        <v>22</v>
      </c>
      <c r="AH30">
        <v>60</v>
      </c>
      <c r="AI30">
        <v>60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202.94</v>
      </c>
      <c r="C31" s="35">
        <v>87.17</v>
      </c>
      <c r="D31" s="94">
        <f t="shared" si="0"/>
        <v>83</v>
      </c>
      <c r="E31" s="35"/>
      <c r="F31" s="35"/>
      <c r="G31" s="35"/>
      <c r="H31" s="35"/>
      <c r="I31" s="35"/>
      <c r="J31" s="38">
        <v>1.27</v>
      </c>
      <c r="K31" s="38">
        <v>1.27</v>
      </c>
      <c r="L31" s="38">
        <v>1.3</v>
      </c>
      <c r="M31">
        <v>70.459999999999994</v>
      </c>
      <c r="N31">
        <v>273.25</v>
      </c>
      <c r="O31">
        <v>91.29</v>
      </c>
      <c r="P31">
        <v>4.9000000000000004</v>
      </c>
      <c r="Q31">
        <v>8.4</v>
      </c>
      <c r="R31" s="94">
        <v>33</v>
      </c>
      <c r="S31" s="94">
        <v>17</v>
      </c>
      <c r="T31" s="94">
        <v>33</v>
      </c>
      <c r="U31">
        <v>4.3</v>
      </c>
      <c r="V31">
        <v>23.44</v>
      </c>
      <c r="W31">
        <v>3.95</v>
      </c>
      <c r="X31">
        <v>82.5</v>
      </c>
      <c r="Y31">
        <v>27.5</v>
      </c>
      <c r="Z31">
        <v>27.5</v>
      </c>
      <c r="AA31">
        <v>10.43</v>
      </c>
      <c r="AB31">
        <v>2.08</v>
      </c>
      <c r="AC31">
        <v>7</v>
      </c>
      <c r="AD31">
        <v>5</v>
      </c>
      <c r="AE31">
        <v>10</v>
      </c>
      <c r="AF31">
        <v>5</v>
      </c>
      <c r="AG31">
        <v>22</v>
      </c>
      <c r="AH31">
        <v>65</v>
      </c>
      <c r="AI31">
        <v>65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202.94</v>
      </c>
      <c r="C32" s="35">
        <v>87.17</v>
      </c>
      <c r="D32" s="94">
        <f t="shared" si="0"/>
        <v>90</v>
      </c>
      <c r="E32" s="35"/>
      <c r="F32" s="35"/>
      <c r="G32" s="35"/>
      <c r="H32" s="35"/>
      <c r="I32" s="35"/>
      <c r="J32" s="38">
        <v>1.98</v>
      </c>
      <c r="K32" s="38">
        <v>1.98</v>
      </c>
      <c r="L32" s="38">
        <v>2.02</v>
      </c>
      <c r="M32">
        <v>70.459999999999994</v>
      </c>
      <c r="N32">
        <v>273.25</v>
      </c>
      <c r="O32">
        <v>91.29</v>
      </c>
      <c r="P32">
        <v>4.9000000000000004</v>
      </c>
      <c r="Q32">
        <v>8.1999999999999993</v>
      </c>
      <c r="R32" s="94">
        <v>33</v>
      </c>
      <c r="S32" s="94">
        <v>24</v>
      </c>
      <c r="T32" s="94">
        <v>33</v>
      </c>
      <c r="U32">
        <v>4.3</v>
      </c>
      <c r="V32">
        <v>32.659999999999997</v>
      </c>
      <c r="W32">
        <v>3.95</v>
      </c>
      <c r="X32">
        <v>80</v>
      </c>
      <c r="Y32">
        <v>26.66</v>
      </c>
      <c r="Z32">
        <v>26.67</v>
      </c>
      <c r="AA32">
        <v>18.98</v>
      </c>
      <c r="AB32">
        <v>3.79</v>
      </c>
      <c r="AC32">
        <v>10</v>
      </c>
      <c r="AD32">
        <v>7</v>
      </c>
      <c r="AE32">
        <v>15</v>
      </c>
      <c r="AF32">
        <v>7</v>
      </c>
      <c r="AG32">
        <v>22</v>
      </c>
      <c r="AH32">
        <v>63.33</v>
      </c>
      <c r="AI32">
        <v>63.33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164.01</v>
      </c>
      <c r="C33" s="35">
        <v>68.16</v>
      </c>
      <c r="D33" s="94">
        <f t="shared" si="0"/>
        <v>98</v>
      </c>
      <c r="E33" s="35"/>
      <c r="F33" s="35"/>
      <c r="G33" s="35"/>
      <c r="H33" s="35"/>
      <c r="I33" s="35"/>
      <c r="J33" s="38">
        <v>2.85</v>
      </c>
      <c r="K33" s="38">
        <v>2.85</v>
      </c>
      <c r="L33" s="38">
        <v>2.92</v>
      </c>
      <c r="M33">
        <v>70.459999999999994</v>
      </c>
      <c r="N33">
        <v>273.25</v>
      </c>
      <c r="O33">
        <v>91.29</v>
      </c>
      <c r="P33">
        <v>4.9000000000000004</v>
      </c>
      <c r="Q33">
        <v>8</v>
      </c>
      <c r="R33" s="94">
        <v>32.659999999999997</v>
      </c>
      <c r="S33" s="94">
        <v>32.67</v>
      </c>
      <c r="T33" s="94">
        <v>32.67</v>
      </c>
      <c r="U33">
        <v>4.3</v>
      </c>
      <c r="V33">
        <v>43.48</v>
      </c>
      <c r="W33">
        <v>3.95</v>
      </c>
      <c r="X33">
        <v>63.5</v>
      </c>
      <c r="Y33">
        <v>21.16</v>
      </c>
      <c r="Z33">
        <v>21.17</v>
      </c>
      <c r="AA33">
        <v>33.99</v>
      </c>
      <c r="AB33">
        <v>6.8</v>
      </c>
      <c r="AC33">
        <v>15</v>
      </c>
      <c r="AD33">
        <v>8</v>
      </c>
      <c r="AE33">
        <v>18</v>
      </c>
      <c r="AF33">
        <v>9</v>
      </c>
      <c r="AG33">
        <v>16.34</v>
      </c>
      <c r="AH33">
        <v>56.67</v>
      </c>
      <c r="AI33">
        <v>56.67</v>
      </c>
      <c r="AJ33">
        <v>31.29</v>
      </c>
      <c r="AK33">
        <v>35</v>
      </c>
      <c r="AL33">
        <v>15</v>
      </c>
    </row>
    <row r="34" spans="1:38">
      <c r="A34" t="s">
        <v>76</v>
      </c>
      <c r="B34" s="35">
        <v>164.01</v>
      </c>
      <c r="C34" s="35">
        <v>68.16</v>
      </c>
      <c r="D34" s="94">
        <f t="shared" si="0"/>
        <v>99</v>
      </c>
      <c r="E34" s="35"/>
      <c r="F34" s="35"/>
      <c r="G34" s="35"/>
      <c r="H34" s="35"/>
      <c r="I34" s="35"/>
      <c r="J34" s="38">
        <v>3.52</v>
      </c>
      <c r="K34" s="38">
        <v>3.52</v>
      </c>
      <c r="L34" s="38">
        <v>3.61</v>
      </c>
      <c r="M34">
        <v>70.459999999999994</v>
      </c>
      <c r="N34">
        <v>273.25</v>
      </c>
      <c r="O34">
        <v>91.29</v>
      </c>
      <c r="P34">
        <v>4.9000000000000004</v>
      </c>
      <c r="Q34">
        <v>8</v>
      </c>
      <c r="R34" s="94">
        <v>33</v>
      </c>
      <c r="S34" s="94">
        <v>33</v>
      </c>
      <c r="T34" s="94">
        <v>33</v>
      </c>
      <c r="U34">
        <v>4.3</v>
      </c>
      <c r="V34">
        <v>55.22</v>
      </c>
      <c r="W34">
        <v>3.95</v>
      </c>
      <c r="X34">
        <v>62</v>
      </c>
      <c r="Y34">
        <v>20.66</v>
      </c>
      <c r="Z34">
        <v>20.67</v>
      </c>
      <c r="AA34">
        <v>51.18</v>
      </c>
      <c r="AB34">
        <v>10.24</v>
      </c>
      <c r="AC34">
        <v>19</v>
      </c>
      <c r="AD34">
        <v>11</v>
      </c>
      <c r="AE34">
        <v>25</v>
      </c>
      <c r="AF34">
        <v>12</v>
      </c>
      <c r="AG34">
        <v>16</v>
      </c>
      <c r="AH34">
        <v>55.67</v>
      </c>
      <c r="AI34">
        <v>55.67</v>
      </c>
      <c r="AJ34">
        <v>31.29</v>
      </c>
      <c r="AK34">
        <v>49</v>
      </c>
      <c r="AL34">
        <v>21</v>
      </c>
    </row>
    <row r="35" spans="1:38">
      <c r="A35" t="s">
        <v>77</v>
      </c>
      <c r="B35" s="35">
        <v>145.79</v>
      </c>
      <c r="C35" s="35">
        <v>68.16</v>
      </c>
      <c r="D35" s="94">
        <f t="shared" si="0"/>
        <v>99</v>
      </c>
      <c r="E35" s="35"/>
      <c r="F35" s="35"/>
      <c r="G35" s="35"/>
      <c r="H35" s="35"/>
      <c r="I35" s="35"/>
      <c r="J35" s="38">
        <v>4.5</v>
      </c>
      <c r="K35" s="38">
        <v>4.5</v>
      </c>
      <c r="L35" s="38">
        <v>4.6100000000000003</v>
      </c>
      <c r="M35">
        <v>70.459999999999994</v>
      </c>
      <c r="N35">
        <v>273.25</v>
      </c>
      <c r="O35">
        <v>100.68</v>
      </c>
      <c r="P35">
        <v>4.9000000000000004</v>
      </c>
      <c r="Q35">
        <v>8</v>
      </c>
      <c r="R35" s="94">
        <v>33</v>
      </c>
      <c r="S35" s="94">
        <v>33</v>
      </c>
      <c r="T35" s="94">
        <v>33</v>
      </c>
      <c r="U35">
        <v>4.3</v>
      </c>
      <c r="V35">
        <v>66.709999999999994</v>
      </c>
      <c r="W35">
        <v>3.95</v>
      </c>
      <c r="X35">
        <v>61</v>
      </c>
      <c r="Y35">
        <v>20.34</v>
      </c>
      <c r="Z35">
        <v>20.329999999999998</v>
      </c>
      <c r="AA35">
        <v>70.16</v>
      </c>
      <c r="AB35">
        <v>14.03</v>
      </c>
      <c r="AC35">
        <v>25</v>
      </c>
      <c r="AD35">
        <v>17</v>
      </c>
      <c r="AE35">
        <v>32</v>
      </c>
      <c r="AF35">
        <v>15</v>
      </c>
      <c r="AG35">
        <v>15.66</v>
      </c>
      <c r="AH35">
        <v>53.33</v>
      </c>
      <c r="AI35">
        <v>53.33</v>
      </c>
      <c r="AJ35">
        <v>31.29</v>
      </c>
      <c r="AK35">
        <v>60</v>
      </c>
      <c r="AL35">
        <v>25</v>
      </c>
    </row>
    <row r="36" spans="1:38">
      <c r="A36" t="s">
        <v>78</v>
      </c>
      <c r="B36" s="35">
        <v>145.79</v>
      </c>
      <c r="C36" s="35">
        <v>68.16</v>
      </c>
      <c r="D36" s="94">
        <f t="shared" si="0"/>
        <v>99</v>
      </c>
      <c r="E36" s="35"/>
      <c r="F36" s="35"/>
      <c r="G36" s="35"/>
      <c r="H36" s="35"/>
      <c r="I36" s="35"/>
      <c r="J36" s="38">
        <v>5.56</v>
      </c>
      <c r="K36" s="38">
        <v>5.56</v>
      </c>
      <c r="L36" s="38">
        <v>5.7</v>
      </c>
      <c r="M36">
        <v>70.459999999999994</v>
      </c>
      <c r="N36">
        <v>273.25</v>
      </c>
      <c r="O36">
        <v>100.68</v>
      </c>
      <c r="P36">
        <v>4.9000000000000004</v>
      </c>
      <c r="Q36">
        <v>7.8</v>
      </c>
      <c r="R36" s="94">
        <v>33</v>
      </c>
      <c r="S36" s="94">
        <v>33</v>
      </c>
      <c r="T36" s="94">
        <v>33</v>
      </c>
      <c r="U36">
        <v>4.3</v>
      </c>
      <c r="V36">
        <v>77.23</v>
      </c>
      <c r="W36">
        <v>3.95</v>
      </c>
      <c r="X36">
        <v>60</v>
      </c>
      <c r="Y36">
        <v>20</v>
      </c>
      <c r="Z36">
        <v>20</v>
      </c>
      <c r="AA36">
        <v>90.76</v>
      </c>
      <c r="AB36">
        <v>18.149999999999999</v>
      </c>
      <c r="AC36">
        <v>33</v>
      </c>
      <c r="AD36">
        <v>20</v>
      </c>
      <c r="AE36">
        <v>39</v>
      </c>
      <c r="AF36">
        <v>19</v>
      </c>
      <c r="AG36">
        <v>15.34</v>
      </c>
      <c r="AH36">
        <v>50.67</v>
      </c>
      <c r="AI36">
        <v>50.67</v>
      </c>
      <c r="AJ36">
        <v>31.29</v>
      </c>
      <c r="AK36">
        <v>74</v>
      </c>
      <c r="AL36">
        <v>31</v>
      </c>
    </row>
    <row r="37" spans="1:38">
      <c r="A37" t="s">
        <v>79</v>
      </c>
      <c r="B37" s="35">
        <v>172.64</v>
      </c>
      <c r="C37" s="35">
        <v>57.69</v>
      </c>
      <c r="D37" s="94">
        <f t="shared" si="0"/>
        <v>99</v>
      </c>
      <c r="E37" s="35"/>
      <c r="F37" s="35"/>
      <c r="G37" s="35"/>
      <c r="H37" s="35"/>
      <c r="I37" s="35"/>
      <c r="J37" s="38">
        <v>6.57</v>
      </c>
      <c r="K37" s="38">
        <v>6.57</v>
      </c>
      <c r="L37" s="38">
        <v>6.73</v>
      </c>
      <c r="M37">
        <v>70.459999999999994</v>
      </c>
      <c r="N37">
        <v>273.25</v>
      </c>
      <c r="O37">
        <v>100.68</v>
      </c>
      <c r="P37">
        <v>4.9000000000000004</v>
      </c>
      <c r="Q37">
        <v>7.8</v>
      </c>
      <c r="R37" s="94">
        <v>33</v>
      </c>
      <c r="S37" s="94">
        <v>33</v>
      </c>
      <c r="T37" s="94">
        <v>33</v>
      </c>
      <c r="U37">
        <v>4.3</v>
      </c>
      <c r="V37">
        <v>86.95</v>
      </c>
      <c r="W37">
        <v>3.95</v>
      </c>
      <c r="X37">
        <v>58.5</v>
      </c>
      <c r="Y37">
        <v>19.5</v>
      </c>
      <c r="Z37">
        <v>19.5</v>
      </c>
      <c r="AA37">
        <v>110.18</v>
      </c>
      <c r="AB37">
        <v>22.04</v>
      </c>
      <c r="AC37">
        <v>41</v>
      </c>
      <c r="AD37">
        <v>24</v>
      </c>
      <c r="AE37">
        <v>46</v>
      </c>
      <c r="AF37">
        <v>22</v>
      </c>
      <c r="AG37">
        <v>13.34</v>
      </c>
      <c r="AH37">
        <v>49.67</v>
      </c>
      <c r="AI37">
        <v>49.67</v>
      </c>
      <c r="AJ37">
        <v>31.29</v>
      </c>
      <c r="AK37">
        <v>88</v>
      </c>
      <c r="AL37">
        <v>37</v>
      </c>
    </row>
    <row r="38" spans="1:38">
      <c r="A38" t="s">
        <v>80</v>
      </c>
      <c r="B38" s="35">
        <v>172.64</v>
      </c>
      <c r="C38" s="35">
        <v>57.69</v>
      </c>
      <c r="D38" s="94">
        <f t="shared" si="0"/>
        <v>99</v>
      </c>
      <c r="E38" s="35"/>
      <c r="F38" s="35"/>
      <c r="G38" s="35"/>
      <c r="H38" s="35"/>
      <c r="I38" s="35"/>
      <c r="J38" s="38">
        <v>7.59</v>
      </c>
      <c r="K38" s="38">
        <v>7.59</v>
      </c>
      <c r="L38" s="38">
        <v>7.78</v>
      </c>
      <c r="M38">
        <v>70.459999999999994</v>
      </c>
      <c r="N38">
        <v>273.25</v>
      </c>
      <c r="O38">
        <v>100.68</v>
      </c>
      <c r="P38">
        <v>4.9000000000000004</v>
      </c>
      <c r="Q38">
        <v>7.6</v>
      </c>
      <c r="R38" s="94">
        <v>33</v>
      </c>
      <c r="S38" s="94">
        <v>33</v>
      </c>
      <c r="T38" s="94">
        <v>33</v>
      </c>
      <c r="U38">
        <v>4.3</v>
      </c>
      <c r="V38">
        <v>96.15</v>
      </c>
      <c r="W38">
        <v>3.95</v>
      </c>
      <c r="X38">
        <v>58</v>
      </c>
      <c r="Y38">
        <v>19.34</v>
      </c>
      <c r="Z38">
        <v>19.329999999999998</v>
      </c>
      <c r="AA38">
        <v>129.72999999999999</v>
      </c>
      <c r="AB38">
        <v>25.95</v>
      </c>
      <c r="AC38">
        <v>47</v>
      </c>
      <c r="AD38">
        <v>27</v>
      </c>
      <c r="AE38">
        <v>53</v>
      </c>
      <c r="AF38">
        <v>25</v>
      </c>
      <c r="AG38">
        <v>13</v>
      </c>
      <c r="AH38">
        <v>49.33</v>
      </c>
      <c r="AI38">
        <v>49.33</v>
      </c>
      <c r="AJ38">
        <v>31.29</v>
      </c>
      <c r="AK38">
        <v>102</v>
      </c>
      <c r="AL38">
        <v>43</v>
      </c>
    </row>
    <row r="39" spans="1:38">
      <c r="A39" t="s">
        <v>81</v>
      </c>
      <c r="B39" s="35">
        <v>172.64</v>
      </c>
      <c r="C39" s="35">
        <v>76.63</v>
      </c>
      <c r="D39" s="94">
        <f t="shared" si="0"/>
        <v>99</v>
      </c>
      <c r="E39" s="35"/>
      <c r="F39" s="35"/>
      <c r="G39" s="35"/>
      <c r="H39" s="35"/>
      <c r="I39" s="35"/>
      <c r="J39" s="38">
        <v>8.5</v>
      </c>
      <c r="K39" s="38">
        <v>8.5</v>
      </c>
      <c r="L39" s="38">
        <v>8.7100000000000009</v>
      </c>
      <c r="M39">
        <v>70.459999999999994</v>
      </c>
      <c r="N39">
        <v>273.25</v>
      </c>
      <c r="O39">
        <v>100.68</v>
      </c>
      <c r="P39">
        <v>4.9000000000000004</v>
      </c>
      <c r="Q39">
        <v>7</v>
      </c>
      <c r="R39" s="94">
        <v>33</v>
      </c>
      <c r="S39" s="94">
        <v>33</v>
      </c>
      <c r="T39" s="94">
        <v>33</v>
      </c>
      <c r="U39">
        <v>4.3</v>
      </c>
      <c r="V39">
        <v>104.68</v>
      </c>
      <c r="W39">
        <v>3.86</v>
      </c>
      <c r="X39">
        <v>58</v>
      </c>
      <c r="Y39">
        <v>19.34</v>
      </c>
      <c r="Z39">
        <v>19.329999999999998</v>
      </c>
      <c r="AA39">
        <v>157.47999999999999</v>
      </c>
      <c r="AB39">
        <v>31.5</v>
      </c>
      <c r="AC39">
        <v>57</v>
      </c>
      <c r="AD39">
        <v>30</v>
      </c>
      <c r="AE39">
        <v>60</v>
      </c>
      <c r="AF39">
        <v>28</v>
      </c>
      <c r="AG39">
        <v>12.66</v>
      </c>
      <c r="AH39">
        <v>56</v>
      </c>
      <c r="AI39">
        <v>56</v>
      </c>
      <c r="AJ39">
        <v>31.29</v>
      </c>
      <c r="AK39">
        <v>123</v>
      </c>
      <c r="AL39">
        <v>52</v>
      </c>
    </row>
    <row r="40" spans="1:38">
      <c r="A40" t="s">
        <v>82</v>
      </c>
      <c r="B40" s="35">
        <v>172.64</v>
      </c>
      <c r="C40" s="35">
        <v>76.63</v>
      </c>
      <c r="D40" s="94">
        <f t="shared" si="0"/>
        <v>99</v>
      </c>
      <c r="E40" s="35"/>
      <c r="F40" s="35"/>
      <c r="G40" s="35"/>
      <c r="H40" s="35"/>
      <c r="I40" s="35"/>
      <c r="J40" s="38">
        <v>9.4</v>
      </c>
      <c r="K40" s="38">
        <v>9.4</v>
      </c>
      <c r="L40" s="38">
        <v>9.64</v>
      </c>
      <c r="M40">
        <v>70.459999999999994</v>
      </c>
      <c r="N40">
        <v>273.25</v>
      </c>
      <c r="O40">
        <v>100.68</v>
      </c>
      <c r="P40">
        <v>4.9000000000000004</v>
      </c>
      <c r="Q40">
        <v>7</v>
      </c>
      <c r="R40" s="94">
        <v>33</v>
      </c>
      <c r="S40" s="94">
        <v>33</v>
      </c>
      <c r="T40" s="94">
        <v>33</v>
      </c>
      <c r="U40">
        <v>4.3</v>
      </c>
      <c r="V40">
        <v>112.32</v>
      </c>
      <c r="W40">
        <v>3.86</v>
      </c>
      <c r="X40">
        <v>58</v>
      </c>
      <c r="Y40">
        <v>19.34</v>
      </c>
      <c r="Z40">
        <v>19.329999999999998</v>
      </c>
      <c r="AA40">
        <v>174.49</v>
      </c>
      <c r="AB40">
        <v>34.9</v>
      </c>
      <c r="AC40">
        <v>62</v>
      </c>
      <c r="AD40">
        <v>33</v>
      </c>
      <c r="AE40">
        <v>66</v>
      </c>
      <c r="AF40">
        <v>32</v>
      </c>
      <c r="AG40">
        <v>12.34</v>
      </c>
      <c r="AH40">
        <v>56</v>
      </c>
      <c r="AI40">
        <v>56</v>
      </c>
      <c r="AJ40">
        <v>31.29</v>
      </c>
      <c r="AK40">
        <v>137</v>
      </c>
      <c r="AL40">
        <v>58</v>
      </c>
    </row>
    <row r="41" spans="1:38">
      <c r="A41" t="s">
        <v>83</v>
      </c>
      <c r="B41" s="35">
        <v>172.64</v>
      </c>
      <c r="C41" s="35">
        <v>57.69</v>
      </c>
      <c r="D41" s="94">
        <f t="shared" si="0"/>
        <v>99</v>
      </c>
      <c r="E41" s="35"/>
      <c r="F41" s="35"/>
      <c r="G41" s="35"/>
      <c r="H41" s="35"/>
      <c r="I41" s="35"/>
      <c r="J41" s="38">
        <v>10.3</v>
      </c>
      <c r="K41" s="38">
        <v>10.3</v>
      </c>
      <c r="L41" s="38">
        <v>10.56</v>
      </c>
      <c r="M41">
        <v>70.459999999999994</v>
      </c>
      <c r="N41">
        <v>231.94</v>
      </c>
      <c r="O41">
        <v>71.69</v>
      </c>
      <c r="P41">
        <v>4.9000000000000004</v>
      </c>
      <c r="Q41">
        <v>7</v>
      </c>
      <c r="R41" s="94">
        <v>33</v>
      </c>
      <c r="S41" s="94">
        <v>33</v>
      </c>
      <c r="T41" s="94">
        <v>33</v>
      </c>
      <c r="U41">
        <v>4.3</v>
      </c>
      <c r="V41">
        <v>119.2</v>
      </c>
      <c r="W41">
        <v>3.86</v>
      </c>
      <c r="X41">
        <v>58</v>
      </c>
      <c r="Y41">
        <v>19.34</v>
      </c>
      <c r="Z41">
        <v>19.329999999999998</v>
      </c>
      <c r="AA41">
        <v>190.93</v>
      </c>
      <c r="AB41">
        <v>38.19</v>
      </c>
      <c r="AC41">
        <v>72</v>
      </c>
      <c r="AD41">
        <v>36</v>
      </c>
      <c r="AE41">
        <v>72</v>
      </c>
      <c r="AF41">
        <v>35</v>
      </c>
      <c r="AG41">
        <v>12</v>
      </c>
      <c r="AH41">
        <v>56</v>
      </c>
      <c r="AI41">
        <v>56</v>
      </c>
      <c r="AJ41">
        <v>31.29</v>
      </c>
      <c r="AK41">
        <v>147</v>
      </c>
      <c r="AL41">
        <v>63</v>
      </c>
    </row>
    <row r="42" spans="1:38">
      <c r="A42" t="s">
        <v>84</v>
      </c>
      <c r="B42" s="35">
        <v>172.64</v>
      </c>
      <c r="C42" s="35">
        <v>57.69</v>
      </c>
      <c r="D42" s="94">
        <f t="shared" si="0"/>
        <v>99</v>
      </c>
      <c r="E42" s="35"/>
      <c r="F42" s="35"/>
      <c r="G42" s="35"/>
      <c r="H42" s="35"/>
      <c r="I42" s="35"/>
      <c r="J42" s="38">
        <v>11.44</v>
      </c>
      <c r="K42" s="38">
        <v>11.44</v>
      </c>
      <c r="L42" s="38">
        <v>11.73</v>
      </c>
      <c r="M42">
        <v>70.459999999999994</v>
      </c>
      <c r="N42">
        <v>231.94</v>
      </c>
      <c r="O42">
        <v>53.15</v>
      </c>
      <c r="P42">
        <v>4.9000000000000004</v>
      </c>
      <c r="Q42">
        <v>7</v>
      </c>
      <c r="R42" s="94">
        <v>33</v>
      </c>
      <c r="S42" s="94">
        <v>33</v>
      </c>
      <c r="T42" s="94">
        <v>33</v>
      </c>
      <c r="U42">
        <v>4.3</v>
      </c>
      <c r="V42">
        <v>125.35</v>
      </c>
      <c r="W42">
        <v>3.86</v>
      </c>
      <c r="X42">
        <v>58</v>
      </c>
      <c r="Y42">
        <v>19.34</v>
      </c>
      <c r="Z42">
        <v>19.329999999999998</v>
      </c>
      <c r="AA42">
        <v>205.98</v>
      </c>
      <c r="AB42">
        <v>41.19</v>
      </c>
      <c r="AC42">
        <v>78</v>
      </c>
      <c r="AD42">
        <v>38</v>
      </c>
      <c r="AE42">
        <v>77</v>
      </c>
      <c r="AF42">
        <v>37</v>
      </c>
      <c r="AG42">
        <v>11.66</v>
      </c>
      <c r="AH42">
        <v>56</v>
      </c>
      <c r="AI42">
        <v>56</v>
      </c>
      <c r="AJ42">
        <v>31.29</v>
      </c>
      <c r="AK42">
        <v>158</v>
      </c>
      <c r="AL42">
        <v>67</v>
      </c>
    </row>
    <row r="43" spans="1:38">
      <c r="A43" t="s">
        <v>85</v>
      </c>
      <c r="B43" s="35">
        <v>172.64</v>
      </c>
      <c r="C43" s="35">
        <v>57.69</v>
      </c>
      <c r="D43" s="94">
        <f t="shared" si="0"/>
        <v>99</v>
      </c>
      <c r="E43" s="35"/>
      <c r="F43" s="35"/>
      <c r="G43" s="35"/>
      <c r="H43" s="35"/>
      <c r="I43" s="35"/>
      <c r="J43" s="38">
        <v>12.07</v>
      </c>
      <c r="K43" s="38">
        <v>12.07</v>
      </c>
      <c r="L43" s="38">
        <v>12.38</v>
      </c>
      <c r="M43">
        <v>70.459999999999994</v>
      </c>
      <c r="N43">
        <v>231.94</v>
      </c>
      <c r="O43">
        <v>53.15</v>
      </c>
      <c r="P43">
        <v>4.9000000000000004</v>
      </c>
      <c r="Q43">
        <v>7</v>
      </c>
      <c r="R43" s="94">
        <v>33</v>
      </c>
      <c r="S43" s="94">
        <v>33</v>
      </c>
      <c r="T43" s="94">
        <v>33</v>
      </c>
      <c r="U43">
        <v>4.22</v>
      </c>
      <c r="V43">
        <v>130.77000000000001</v>
      </c>
      <c r="W43">
        <v>3.86</v>
      </c>
      <c r="X43">
        <v>58</v>
      </c>
      <c r="Y43">
        <v>19.34</v>
      </c>
      <c r="Z43">
        <v>19.329999999999998</v>
      </c>
      <c r="AA43">
        <v>219.04</v>
      </c>
      <c r="AB43">
        <v>43.81</v>
      </c>
      <c r="AC43">
        <v>85</v>
      </c>
      <c r="AD43">
        <v>41</v>
      </c>
      <c r="AE43">
        <v>83</v>
      </c>
      <c r="AF43">
        <v>39</v>
      </c>
      <c r="AG43">
        <v>17.34</v>
      </c>
      <c r="AH43">
        <v>56</v>
      </c>
      <c r="AI43">
        <v>56</v>
      </c>
      <c r="AJ43">
        <v>31.29</v>
      </c>
      <c r="AK43">
        <v>168</v>
      </c>
      <c r="AL43">
        <v>72</v>
      </c>
    </row>
    <row r="44" spans="1:38">
      <c r="A44" t="s">
        <v>86</v>
      </c>
      <c r="B44" s="35">
        <v>172.64</v>
      </c>
      <c r="C44" s="35">
        <v>57.69</v>
      </c>
      <c r="D44" s="94">
        <f t="shared" si="0"/>
        <v>99</v>
      </c>
      <c r="E44" s="35"/>
      <c r="F44" s="35"/>
      <c r="G44" s="35"/>
      <c r="H44" s="35"/>
      <c r="I44" s="35"/>
      <c r="J44" s="38">
        <v>13.2</v>
      </c>
      <c r="K44" s="38">
        <v>13.2</v>
      </c>
      <c r="L44" s="38">
        <v>13.52</v>
      </c>
      <c r="M44">
        <v>70.459999999999994</v>
      </c>
      <c r="N44">
        <v>231.94</v>
      </c>
      <c r="O44">
        <v>53.15</v>
      </c>
      <c r="P44">
        <v>4.9000000000000004</v>
      </c>
      <c r="Q44">
        <v>7</v>
      </c>
      <c r="R44" s="94">
        <v>33</v>
      </c>
      <c r="S44" s="94">
        <v>33</v>
      </c>
      <c r="T44" s="94">
        <v>33</v>
      </c>
      <c r="U44">
        <v>4.22</v>
      </c>
      <c r="V44">
        <v>135.71</v>
      </c>
      <c r="W44">
        <v>3.86</v>
      </c>
      <c r="X44">
        <v>61</v>
      </c>
      <c r="Y44">
        <v>20.34</v>
      </c>
      <c r="Z44">
        <v>20.329999999999998</v>
      </c>
      <c r="AA44">
        <v>230</v>
      </c>
      <c r="AB44">
        <v>46</v>
      </c>
      <c r="AC44">
        <v>88</v>
      </c>
      <c r="AD44">
        <v>42</v>
      </c>
      <c r="AE44">
        <v>87</v>
      </c>
      <c r="AF44">
        <v>41</v>
      </c>
      <c r="AG44">
        <v>17.34</v>
      </c>
      <c r="AH44">
        <v>56</v>
      </c>
      <c r="AI44">
        <v>56</v>
      </c>
      <c r="AJ44">
        <v>31.29</v>
      </c>
      <c r="AK44">
        <v>179</v>
      </c>
      <c r="AL44">
        <v>76</v>
      </c>
    </row>
    <row r="45" spans="1:38">
      <c r="A45" t="s">
        <v>87</v>
      </c>
      <c r="B45" s="35">
        <v>172.64</v>
      </c>
      <c r="C45" s="35">
        <v>57.69</v>
      </c>
      <c r="D45" s="94">
        <f t="shared" si="0"/>
        <v>99</v>
      </c>
      <c r="E45" s="35"/>
      <c r="F45" s="35"/>
      <c r="G45" s="35"/>
      <c r="H45" s="35"/>
      <c r="I45" s="35"/>
      <c r="J45" s="38">
        <v>14.38</v>
      </c>
      <c r="K45" s="38">
        <v>14.38</v>
      </c>
      <c r="L45" s="38">
        <v>14.75</v>
      </c>
      <c r="M45">
        <v>70.459999999999994</v>
      </c>
      <c r="N45">
        <v>231.94</v>
      </c>
      <c r="O45">
        <v>53.15</v>
      </c>
      <c r="P45">
        <v>4.9000000000000004</v>
      </c>
      <c r="Q45">
        <v>7</v>
      </c>
      <c r="R45" s="94">
        <v>33</v>
      </c>
      <c r="S45" s="94">
        <v>33</v>
      </c>
      <c r="T45" s="94">
        <v>33</v>
      </c>
      <c r="U45">
        <v>4.22</v>
      </c>
      <c r="V45">
        <v>140.12</v>
      </c>
      <c r="W45">
        <v>3.86</v>
      </c>
      <c r="X45">
        <v>63</v>
      </c>
      <c r="Y45">
        <v>21</v>
      </c>
      <c r="Z45">
        <v>21</v>
      </c>
      <c r="AA45">
        <v>230</v>
      </c>
      <c r="AB45">
        <v>46</v>
      </c>
      <c r="AC45">
        <v>90</v>
      </c>
      <c r="AD45">
        <v>44</v>
      </c>
      <c r="AE45">
        <v>88</v>
      </c>
      <c r="AF45">
        <v>42</v>
      </c>
      <c r="AG45">
        <v>17.34</v>
      </c>
      <c r="AH45">
        <v>59.33</v>
      </c>
      <c r="AI45">
        <v>59.33</v>
      </c>
      <c r="AJ45">
        <v>31.29</v>
      </c>
      <c r="AK45">
        <v>186</v>
      </c>
      <c r="AL45">
        <v>79</v>
      </c>
    </row>
    <row r="46" spans="1:38">
      <c r="A46" t="s">
        <v>88</v>
      </c>
      <c r="B46" s="35">
        <v>172.64</v>
      </c>
      <c r="C46" s="35">
        <v>57.69</v>
      </c>
      <c r="D46" s="94">
        <f t="shared" si="0"/>
        <v>99</v>
      </c>
      <c r="E46" s="35"/>
      <c r="F46" s="35"/>
      <c r="G46" s="35"/>
      <c r="H46" s="35"/>
      <c r="I46" s="35"/>
      <c r="J46" s="38">
        <v>15.35</v>
      </c>
      <c r="K46" s="38">
        <v>15.35</v>
      </c>
      <c r="L46" s="38">
        <v>15.73</v>
      </c>
      <c r="M46">
        <v>70.459999999999994</v>
      </c>
      <c r="N46">
        <v>231.94</v>
      </c>
      <c r="O46">
        <v>53.15</v>
      </c>
      <c r="P46">
        <v>4.9000000000000004</v>
      </c>
      <c r="Q46">
        <v>7</v>
      </c>
      <c r="R46" s="94">
        <v>33</v>
      </c>
      <c r="S46" s="94">
        <v>33</v>
      </c>
      <c r="T46" s="94">
        <v>33</v>
      </c>
      <c r="U46">
        <v>4.22</v>
      </c>
      <c r="V46">
        <v>144.01</v>
      </c>
      <c r="W46">
        <v>3.86</v>
      </c>
      <c r="X46">
        <v>65.5</v>
      </c>
      <c r="Y46">
        <v>21.84</v>
      </c>
      <c r="Z46">
        <v>21.83</v>
      </c>
      <c r="AA46">
        <v>230</v>
      </c>
      <c r="AB46">
        <v>46</v>
      </c>
      <c r="AC46">
        <v>91</v>
      </c>
      <c r="AD46">
        <v>45</v>
      </c>
      <c r="AE46">
        <v>91</v>
      </c>
      <c r="AF46">
        <v>43</v>
      </c>
      <c r="AG46">
        <v>17.66</v>
      </c>
      <c r="AH46">
        <v>63.67</v>
      </c>
      <c r="AI46">
        <v>63.67</v>
      </c>
      <c r="AJ46">
        <v>31.29</v>
      </c>
      <c r="AK46">
        <v>189</v>
      </c>
      <c r="AL46">
        <v>81</v>
      </c>
    </row>
    <row r="47" spans="1:38">
      <c r="A47" t="s">
        <v>89</v>
      </c>
      <c r="B47" s="35">
        <v>172.64</v>
      </c>
      <c r="C47" s="35">
        <v>57.69</v>
      </c>
      <c r="D47" s="94">
        <f t="shared" si="0"/>
        <v>99</v>
      </c>
      <c r="E47" s="35"/>
      <c r="F47" s="35"/>
      <c r="G47" s="35"/>
      <c r="H47" s="35"/>
      <c r="I47" s="35"/>
      <c r="J47" s="38">
        <v>15.64</v>
      </c>
      <c r="K47" s="38">
        <v>15.64</v>
      </c>
      <c r="L47" s="38">
        <v>16.03</v>
      </c>
      <c r="M47">
        <v>70.459999999999994</v>
      </c>
      <c r="N47">
        <v>231.94</v>
      </c>
      <c r="O47">
        <v>53.15</v>
      </c>
      <c r="P47">
        <v>4.9000000000000004</v>
      </c>
      <c r="Q47">
        <v>7.4</v>
      </c>
      <c r="R47" s="94">
        <v>33</v>
      </c>
      <c r="S47" s="94">
        <v>33</v>
      </c>
      <c r="T47" s="94">
        <v>33</v>
      </c>
      <c r="U47">
        <v>4.22</v>
      </c>
      <c r="V47">
        <v>147.1</v>
      </c>
      <c r="W47">
        <v>3.86</v>
      </c>
      <c r="X47">
        <v>68</v>
      </c>
      <c r="Y47">
        <v>22.66</v>
      </c>
      <c r="Z47">
        <v>22.67</v>
      </c>
      <c r="AA47">
        <v>230</v>
      </c>
      <c r="AB47">
        <v>46</v>
      </c>
      <c r="AC47">
        <v>92</v>
      </c>
      <c r="AD47">
        <v>46</v>
      </c>
      <c r="AE47">
        <v>91</v>
      </c>
      <c r="AF47">
        <v>44</v>
      </c>
      <c r="AG47">
        <v>17.66</v>
      </c>
      <c r="AH47">
        <v>67.67</v>
      </c>
      <c r="AI47">
        <v>67.67</v>
      </c>
      <c r="AJ47">
        <v>31.29</v>
      </c>
      <c r="AK47">
        <v>193</v>
      </c>
      <c r="AL47">
        <v>82</v>
      </c>
    </row>
    <row r="48" spans="1:38">
      <c r="A48" t="s">
        <v>90</v>
      </c>
      <c r="B48" s="35">
        <v>172.64</v>
      </c>
      <c r="C48" s="35">
        <v>57.69</v>
      </c>
      <c r="D48" s="94">
        <f t="shared" si="0"/>
        <v>99</v>
      </c>
      <c r="E48" s="35"/>
      <c r="F48" s="35"/>
      <c r="G48" s="35"/>
      <c r="H48" s="35"/>
      <c r="I48" s="35"/>
      <c r="J48" s="38">
        <v>16.309999999999999</v>
      </c>
      <c r="K48" s="38">
        <v>16.309999999999999</v>
      </c>
      <c r="L48" s="38">
        <v>16.71</v>
      </c>
      <c r="M48">
        <v>70.459999999999994</v>
      </c>
      <c r="N48">
        <v>231.94</v>
      </c>
      <c r="O48">
        <v>53.15</v>
      </c>
      <c r="P48">
        <v>4.9000000000000004</v>
      </c>
      <c r="Q48">
        <v>7.6</v>
      </c>
      <c r="R48" s="94">
        <v>33</v>
      </c>
      <c r="S48" s="94">
        <v>33</v>
      </c>
      <c r="T48" s="94">
        <v>33</v>
      </c>
      <c r="U48">
        <v>4.22</v>
      </c>
      <c r="V48">
        <v>149.36000000000001</v>
      </c>
      <c r="W48">
        <v>3.86</v>
      </c>
      <c r="X48">
        <v>70.5</v>
      </c>
      <c r="Y48">
        <v>23.5</v>
      </c>
      <c r="Z48">
        <v>23.5</v>
      </c>
      <c r="AA48">
        <v>230</v>
      </c>
      <c r="AB48">
        <v>46</v>
      </c>
      <c r="AC48">
        <v>92</v>
      </c>
      <c r="AD48">
        <v>47</v>
      </c>
      <c r="AE48">
        <v>92</v>
      </c>
      <c r="AF48">
        <v>44</v>
      </c>
      <c r="AG48">
        <v>18.34</v>
      </c>
      <c r="AH48">
        <v>69.33</v>
      </c>
      <c r="AI48">
        <v>69.33</v>
      </c>
      <c r="AJ48">
        <v>31.29</v>
      </c>
      <c r="AK48">
        <v>196</v>
      </c>
      <c r="AL48">
        <v>84</v>
      </c>
    </row>
    <row r="49" spans="1:38">
      <c r="A49" t="s">
        <v>91</v>
      </c>
      <c r="B49" s="35">
        <v>172.64</v>
      </c>
      <c r="C49" s="35">
        <v>57.69</v>
      </c>
      <c r="D49" s="94">
        <f t="shared" si="0"/>
        <v>99</v>
      </c>
      <c r="E49" s="35"/>
      <c r="F49" s="35"/>
      <c r="G49" s="35"/>
      <c r="H49" s="35"/>
      <c r="I49" s="35"/>
      <c r="J49" s="38">
        <v>16.350000000000001</v>
      </c>
      <c r="K49" s="38">
        <v>16.350000000000001</v>
      </c>
      <c r="L49" s="38">
        <v>16.75</v>
      </c>
      <c r="M49">
        <v>70.459999999999994</v>
      </c>
      <c r="N49">
        <v>231.94</v>
      </c>
      <c r="O49">
        <v>53.15</v>
      </c>
      <c r="P49">
        <v>4.9000000000000004</v>
      </c>
      <c r="Q49">
        <v>7.2</v>
      </c>
      <c r="R49" s="94">
        <v>33</v>
      </c>
      <c r="S49" s="94">
        <v>33</v>
      </c>
      <c r="T49" s="94">
        <v>33</v>
      </c>
      <c r="U49">
        <v>4.22</v>
      </c>
      <c r="V49">
        <v>151.05000000000001</v>
      </c>
      <c r="W49">
        <v>3.86</v>
      </c>
      <c r="X49">
        <v>74</v>
      </c>
      <c r="Y49">
        <v>24.66</v>
      </c>
      <c r="Z49">
        <v>24.67</v>
      </c>
      <c r="AA49">
        <v>230</v>
      </c>
      <c r="AB49">
        <v>46</v>
      </c>
      <c r="AC49">
        <v>92</v>
      </c>
      <c r="AD49">
        <v>47</v>
      </c>
      <c r="AE49">
        <v>92</v>
      </c>
      <c r="AF49">
        <v>44</v>
      </c>
      <c r="AG49">
        <v>18.34</v>
      </c>
      <c r="AH49">
        <v>67.67</v>
      </c>
      <c r="AI49">
        <v>67.67</v>
      </c>
      <c r="AJ49">
        <v>31.29</v>
      </c>
      <c r="AK49">
        <v>196</v>
      </c>
      <c r="AL49">
        <v>84</v>
      </c>
    </row>
    <row r="50" spans="1:38">
      <c r="A50" t="s">
        <v>92</v>
      </c>
      <c r="B50" s="35">
        <v>172.64</v>
      </c>
      <c r="C50" s="35">
        <v>57.69</v>
      </c>
      <c r="D50" s="94">
        <f t="shared" si="0"/>
        <v>99</v>
      </c>
      <c r="E50" s="35"/>
      <c r="F50" s="35"/>
      <c r="G50" s="35"/>
      <c r="H50" s="35"/>
      <c r="I50" s="35"/>
      <c r="J50" s="38">
        <v>16.350000000000001</v>
      </c>
      <c r="K50" s="38">
        <v>16.350000000000001</v>
      </c>
      <c r="L50" s="38">
        <v>16.75</v>
      </c>
      <c r="M50">
        <v>70.459999999999994</v>
      </c>
      <c r="N50">
        <v>231.94</v>
      </c>
      <c r="O50">
        <v>53.15</v>
      </c>
      <c r="P50">
        <v>4.9000000000000004</v>
      </c>
      <c r="Q50">
        <v>7.2</v>
      </c>
      <c r="R50" s="94">
        <v>33</v>
      </c>
      <c r="S50" s="94">
        <v>33</v>
      </c>
      <c r="T50" s="94">
        <v>33</v>
      </c>
      <c r="U50">
        <v>4.22</v>
      </c>
      <c r="V50">
        <v>151.97</v>
      </c>
      <c r="W50">
        <v>3.86</v>
      </c>
      <c r="X50">
        <v>76</v>
      </c>
      <c r="Y50">
        <v>25.34</v>
      </c>
      <c r="Z50">
        <v>25.33</v>
      </c>
      <c r="AA50">
        <v>230</v>
      </c>
      <c r="AB50">
        <v>46</v>
      </c>
      <c r="AC50">
        <v>92</v>
      </c>
      <c r="AD50">
        <v>47</v>
      </c>
      <c r="AE50">
        <v>92</v>
      </c>
      <c r="AF50">
        <v>44</v>
      </c>
      <c r="AG50">
        <v>18.66</v>
      </c>
      <c r="AH50">
        <v>68.67</v>
      </c>
      <c r="AI50">
        <v>68.67</v>
      </c>
      <c r="AJ50">
        <v>31.29</v>
      </c>
      <c r="AK50">
        <v>196</v>
      </c>
      <c r="AL50">
        <v>84</v>
      </c>
    </row>
    <row r="51" spans="1:38">
      <c r="A51" t="s">
        <v>93</v>
      </c>
      <c r="B51" s="35">
        <v>172.64</v>
      </c>
      <c r="C51" s="35">
        <v>57.69</v>
      </c>
      <c r="D51" s="94">
        <f t="shared" si="0"/>
        <v>99</v>
      </c>
      <c r="E51" s="35"/>
      <c r="F51" s="35"/>
      <c r="G51" s="35"/>
      <c r="H51" s="35"/>
      <c r="I51" s="35"/>
      <c r="J51" s="38">
        <v>16.350000000000001</v>
      </c>
      <c r="K51" s="38">
        <v>16.350000000000001</v>
      </c>
      <c r="L51" s="38">
        <v>16.75</v>
      </c>
      <c r="M51">
        <v>70.459999999999994</v>
      </c>
      <c r="N51">
        <v>193.28</v>
      </c>
      <c r="O51">
        <v>53.15</v>
      </c>
      <c r="P51">
        <v>5.13</v>
      </c>
      <c r="Q51">
        <v>7.4</v>
      </c>
      <c r="R51" s="94">
        <v>33</v>
      </c>
      <c r="S51" s="94">
        <v>33</v>
      </c>
      <c r="T51" s="94">
        <v>33</v>
      </c>
      <c r="U51">
        <v>4.22</v>
      </c>
      <c r="V51">
        <v>151.63999999999999</v>
      </c>
      <c r="W51">
        <v>3.9</v>
      </c>
      <c r="X51">
        <v>70</v>
      </c>
      <c r="Y51">
        <v>23.34</v>
      </c>
      <c r="Z51">
        <v>23.33</v>
      </c>
      <c r="AA51">
        <v>230</v>
      </c>
      <c r="AB51">
        <v>46</v>
      </c>
      <c r="AC51">
        <v>92</v>
      </c>
      <c r="AD51">
        <v>47</v>
      </c>
      <c r="AE51">
        <v>92</v>
      </c>
      <c r="AF51">
        <v>44</v>
      </c>
      <c r="AG51">
        <v>19</v>
      </c>
      <c r="AH51">
        <v>68</v>
      </c>
      <c r="AI51">
        <v>68</v>
      </c>
      <c r="AJ51">
        <v>31.29</v>
      </c>
      <c r="AK51">
        <v>196</v>
      </c>
      <c r="AL51">
        <v>84</v>
      </c>
    </row>
    <row r="52" spans="1:38">
      <c r="A52" t="s">
        <v>94</v>
      </c>
      <c r="B52" s="35">
        <v>172.64</v>
      </c>
      <c r="C52" s="35">
        <v>57.69</v>
      </c>
      <c r="D52" s="94">
        <f t="shared" si="0"/>
        <v>99</v>
      </c>
      <c r="E52" s="35"/>
      <c r="F52" s="35"/>
      <c r="G52" s="35"/>
      <c r="H52" s="35"/>
      <c r="I52" s="35"/>
      <c r="J52" s="38">
        <v>16.350000000000001</v>
      </c>
      <c r="K52" s="38">
        <v>16.350000000000001</v>
      </c>
      <c r="L52" s="38">
        <v>16.75</v>
      </c>
      <c r="M52">
        <v>70.459999999999994</v>
      </c>
      <c r="N52">
        <v>193.28</v>
      </c>
      <c r="O52">
        <v>82.14</v>
      </c>
      <c r="P52">
        <v>5.13</v>
      </c>
      <c r="Q52">
        <v>7.6</v>
      </c>
      <c r="R52" s="94">
        <v>33</v>
      </c>
      <c r="S52" s="94">
        <v>33</v>
      </c>
      <c r="T52" s="94">
        <v>33</v>
      </c>
      <c r="U52">
        <v>4.22</v>
      </c>
      <c r="V52">
        <v>150.97999999999999</v>
      </c>
      <c r="W52">
        <v>3.9</v>
      </c>
      <c r="X52">
        <v>70</v>
      </c>
      <c r="Y52">
        <v>23.34</v>
      </c>
      <c r="Z52">
        <v>23.33</v>
      </c>
      <c r="AA52">
        <v>230</v>
      </c>
      <c r="AB52">
        <v>46</v>
      </c>
      <c r="AC52">
        <v>92</v>
      </c>
      <c r="AD52">
        <v>47</v>
      </c>
      <c r="AE52">
        <v>92</v>
      </c>
      <c r="AF52">
        <v>44</v>
      </c>
      <c r="AG52">
        <v>19.66</v>
      </c>
      <c r="AH52">
        <v>68.33</v>
      </c>
      <c r="AI52">
        <v>68.33</v>
      </c>
      <c r="AJ52">
        <v>31.29</v>
      </c>
      <c r="AK52">
        <v>196</v>
      </c>
      <c r="AL52">
        <v>84</v>
      </c>
    </row>
    <row r="53" spans="1:38">
      <c r="A53" t="s">
        <v>95</v>
      </c>
      <c r="B53" s="35">
        <v>172.64</v>
      </c>
      <c r="C53" s="35">
        <v>68.16</v>
      </c>
      <c r="D53" s="94">
        <f t="shared" si="0"/>
        <v>99</v>
      </c>
      <c r="E53" s="35"/>
      <c r="F53" s="35"/>
      <c r="G53" s="35"/>
      <c r="H53" s="35"/>
      <c r="I53" s="35"/>
      <c r="J53" s="38">
        <v>16.350000000000001</v>
      </c>
      <c r="K53" s="38">
        <v>16.350000000000001</v>
      </c>
      <c r="L53" s="38">
        <v>16.75</v>
      </c>
      <c r="M53">
        <v>70.459999999999994</v>
      </c>
      <c r="N53">
        <v>193.28</v>
      </c>
      <c r="O53">
        <v>100.68</v>
      </c>
      <c r="P53">
        <v>5.13</v>
      </c>
      <c r="Q53">
        <v>7.2</v>
      </c>
      <c r="R53" s="94">
        <v>33</v>
      </c>
      <c r="S53" s="94">
        <v>33</v>
      </c>
      <c r="T53" s="94">
        <v>33</v>
      </c>
      <c r="U53">
        <v>4.22</v>
      </c>
      <c r="V53">
        <v>149.44</v>
      </c>
      <c r="W53">
        <v>3.9</v>
      </c>
      <c r="X53">
        <v>71</v>
      </c>
      <c r="Y53">
        <v>23.66</v>
      </c>
      <c r="Z53">
        <v>23.67</v>
      </c>
      <c r="AA53">
        <v>230</v>
      </c>
      <c r="AB53">
        <v>46</v>
      </c>
      <c r="AC53">
        <v>92</v>
      </c>
      <c r="AD53">
        <v>47</v>
      </c>
      <c r="AE53">
        <v>92</v>
      </c>
      <c r="AF53">
        <v>44</v>
      </c>
      <c r="AG53">
        <v>20.34</v>
      </c>
      <c r="AH53">
        <v>69</v>
      </c>
      <c r="AI53">
        <v>69</v>
      </c>
      <c r="AJ53">
        <v>31.29</v>
      </c>
      <c r="AK53">
        <v>196</v>
      </c>
      <c r="AL53">
        <v>84</v>
      </c>
    </row>
    <row r="54" spans="1:38">
      <c r="A54" t="s">
        <v>96</v>
      </c>
      <c r="B54" s="35">
        <v>172.64</v>
      </c>
      <c r="C54" s="35">
        <v>68.16</v>
      </c>
      <c r="D54" s="94">
        <f t="shared" si="0"/>
        <v>99</v>
      </c>
      <c r="E54" s="35"/>
      <c r="F54" s="35"/>
      <c r="G54" s="35"/>
      <c r="H54" s="35"/>
      <c r="I54" s="35"/>
      <c r="J54" s="38">
        <v>16.350000000000001</v>
      </c>
      <c r="K54" s="38">
        <v>16.350000000000001</v>
      </c>
      <c r="L54" s="38">
        <v>16.75</v>
      </c>
      <c r="M54">
        <v>70.459999999999994</v>
      </c>
      <c r="N54">
        <v>193.28</v>
      </c>
      <c r="O54">
        <v>100.68</v>
      </c>
      <c r="P54">
        <v>5.13</v>
      </c>
      <c r="Q54">
        <v>7.2</v>
      </c>
      <c r="R54" s="94">
        <v>33</v>
      </c>
      <c r="S54" s="94">
        <v>33</v>
      </c>
      <c r="T54" s="94">
        <v>33</v>
      </c>
      <c r="U54">
        <v>4.22</v>
      </c>
      <c r="V54">
        <v>147.15</v>
      </c>
      <c r="W54">
        <v>3.9</v>
      </c>
      <c r="X54">
        <v>71</v>
      </c>
      <c r="Y54">
        <v>23.66</v>
      </c>
      <c r="Z54">
        <v>23.67</v>
      </c>
      <c r="AA54">
        <v>230</v>
      </c>
      <c r="AB54">
        <v>46</v>
      </c>
      <c r="AC54">
        <v>92</v>
      </c>
      <c r="AD54">
        <v>47</v>
      </c>
      <c r="AE54">
        <v>92</v>
      </c>
      <c r="AF54">
        <v>44</v>
      </c>
      <c r="AG54">
        <v>21.34</v>
      </c>
      <c r="AH54">
        <v>70</v>
      </c>
      <c r="AI54">
        <v>70</v>
      </c>
      <c r="AJ54">
        <v>31.29</v>
      </c>
      <c r="AK54">
        <v>193</v>
      </c>
      <c r="AL54">
        <v>82</v>
      </c>
    </row>
    <row r="55" spans="1:38">
      <c r="A55" t="s">
        <v>97</v>
      </c>
      <c r="B55" s="35">
        <v>172.64</v>
      </c>
      <c r="C55" s="35">
        <v>68.16</v>
      </c>
      <c r="D55" s="94">
        <f t="shared" si="0"/>
        <v>99</v>
      </c>
      <c r="E55" s="35"/>
      <c r="F55" s="35"/>
      <c r="G55" s="35"/>
      <c r="H55" s="35"/>
      <c r="I55" s="35"/>
      <c r="J55" s="38">
        <v>16.350000000000001</v>
      </c>
      <c r="K55" s="38">
        <v>16.350000000000001</v>
      </c>
      <c r="L55" s="38">
        <v>16.75</v>
      </c>
      <c r="M55">
        <v>70.459999999999994</v>
      </c>
      <c r="N55">
        <v>193.28</v>
      </c>
      <c r="O55">
        <v>100.68</v>
      </c>
      <c r="P55">
        <v>5.29</v>
      </c>
      <c r="Q55">
        <v>7.2</v>
      </c>
      <c r="R55" s="94">
        <v>33</v>
      </c>
      <c r="S55" s="94">
        <v>33</v>
      </c>
      <c r="T55" s="94">
        <v>33</v>
      </c>
      <c r="U55">
        <v>4.6100000000000003</v>
      </c>
      <c r="V55">
        <v>143.85</v>
      </c>
      <c r="W55">
        <v>4</v>
      </c>
      <c r="X55">
        <v>72</v>
      </c>
      <c r="Y55">
        <v>24</v>
      </c>
      <c r="Z55">
        <v>24</v>
      </c>
      <c r="AA55">
        <v>230</v>
      </c>
      <c r="AB55">
        <v>46</v>
      </c>
      <c r="AC55">
        <v>92</v>
      </c>
      <c r="AD55">
        <v>47</v>
      </c>
      <c r="AE55">
        <v>92</v>
      </c>
      <c r="AF55">
        <v>44</v>
      </c>
      <c r="AG55">
        <v>21.66</v>
      </c>
      <c r="AH55">
        <v>71</v>
      </c>
      <c r="AI55">
        <v>71</v>
      </c>
      <c r="AJ55">
        <v>31.29</v>
      </c>
      <c r="AK55">
        <v>193</v>
      </c>
      <c r="AL55">
        <v>82</v>
      </c>
    </row>
    <row r="56" spans="1:38">
      <c r="A56" t="s">
        <v>98</v>
      </c>
      <c r="B56" s="35">
        <v>172.64</v>
      </c>
      <c r="C56" s="35">
        <v>68.16</v>
      </c>
      <c r="D56" s="94">
        <f t="shared" si="0"/>
        <v>99</v>
      </c>
      <c r="E56" s="35"/>
      <c r="F56" s="35"/>
      <c r="G56" s="35"/>
      <c r="H56" s="35"/>
      <c r="I56" s="35"/>
      <c r="J56" s="38">
        <v>16.309999999999999</v>
      </c>
      <c r="K56" s="38">
        <v>16.309999999999999</v>
      </c>
      <c r="L56" s="38">
        <v>16.71</v>
      </c>
      <c r="M56">
        <v>70.459999999999994</v>
      </c>
      <c r="N56">
        <v>193.28</v>
      </c>
      <c r="O56">
        <v>100.68</v>
      </c>
      <c r="P56">
        <v>5.29</v>
      </c>
      <c r="Q56">
        <v>7.4</v>
      </c>
      <c r="R56" s="94">
        <v>33</v>
      </c>
      <c r="S56" s="94">
        <v>33</v>
      </c>
      <c r="T56" s="94">
        <v>33</v>
      </c>
      <c r="U56">
        <v>4.6100000000000003</v>
      </c>
      <c r="V56">
        <v>139.94</v>
      </c>
      <c r="W56">
        <v>4</v>
      </c>
      <c r="X56">
        <v>72</v>
      </c>
      <c r="Y56">
        <v>24</v>
      </c>
      <c r="Z56">
        <v>24</v>
      </c>
      <c r="AA56">
        <v>230</v>
      </c>
      <c r="AB56">
        <v>46</v>
      </c>
      <c r="AC56">
        <v>92</v>
      </c>
      <c r="AD56">
        <v>47</v>
      </c>
      <c r="AE56">
        <v>92</v>
      </c>
      <c r="AF56">
        <v>44</v>
      </c>
      <c r="AG56">
        <v>22.34</v>
      </c>
      <c r="AH56">
        <v>72</v>
      </c>
      <c r="AI56">
        <v>72</v>
      </c>
      <c r="AJ56">
        <v>31.29</v>
      </c>
      <c r="AK56">
        <v>193</v>
      </c>
      <c r="AL56">
        <v>82</v>
      </c>
    </row>
    <row r="57" spans="1:38">
      <c r="A57" t="s">
        <v>99</v>
      </c>
      <c r="B57" s="35">
        <v>172.64</v>
      </c>
      <c r="C57" s="35">
        <v>87.17</v>
      </c>
      <c r="D57" s="94">
        <f t="shared" si="0"/>
        <v>99</v>
      </c>
      <c r="E57" s="35"/>
      <c r="F57" s="35"/>
      <c r="G57" s="35"/>
      <c r="H57" s="35"/>
      <c r="I57" s="35"/>
      <c r="J57" s="38">
        <v>16.309999999999999</v>
      </c>
      <c r="K57" s="38">
        <v>16.309999999999999</v>
      </c>
      <c r="L57" s="38">
        <v>16.71</v>
      </c>
      <c r="M57">
        <v>70.459999999999994</v>
      </c>
      <c r="N57">
        <v>231.94</v>
      </c>
      <c r="O57">
        <v>100.68</v>
      </c>
      <c r="P57">
        <v>5.29</v>
      </c>
      <c r="Q57">
        <v>9</v>
      </c>
      <c r="R57" s="94">
        <v>33</v>
      </c>
      <c r="S57" s="94">
        <v>33</v>
      </c>
      <c r="T57" s="94">
        <v>33</v>
      </c>
      <c r="U57">
        <v>4.6100000000000003</v>
      </c>
      <c r="V57">
        <v>135.47</v>
      </c>
      <c r="W57">
        <v>4</v>
      </c>
      <c r="X57">
        <v>73</v>
      </c>
      <c r="Y57">
        <v>24.34</v>
      </c>
      <c r="Z57">
        <v>24.33</v>
      </c>
      <c r="AA57">
        <v>230</v>
      </c>
      <c r="AB57">
        <v>46</v>
      </c>
      <c r="AC57">
        <v>92</v>
      </c>
      <c r="AD57">
        <v>45</v>
      </c>
      <c r="AE57">
        <v>90</v>
      </c>
      <c r="AF57">
        <v>43</v>
      </c>
      <c r="AG57">
        <v>23</v>
      </c>
      <c r="AH57">
        <v>71.33</v>
      </c>
      <c r="AI57">
        <v>71.33</v>
      </c>
      <c r="AJ57">
        <v>31.29</v>
      </c>
      <c r="AK57">
        <v>189</v>
      </c>
      <c r="AL57">
        <v>81</v>
      </c>
    </row>
    <row r="58" spans="1:38">
      <c r="A58" t="s">
        <v>100</v>
      </c>
      <c r="B58" s="35">
        <v>172.64</v>
      </c>
      <c r="C58" s="35">
        <v>68.16</v>
      </c>
      <c r="D58" s="94">
        <f t="shared" si="0"/>
        <v>99</v>
      </c>
      <c r="E58" s="35"/>
      <c r="F58" s="35"/>
      <c r="G58" s="35"/>
      <c r="H58" s="35"/>
      <c r="I58" s="35"/>
      <c r="J58" s="38">
        <v>15.64</v>
      </c>
      <c r="K58" s="38">
        <v>15.64</v>
      </c>
      <c r="L58" s="38">
        <v>16.03</v>
      </c>
      <c r="M58">
        <v>70.459999999999994</v>
      </c>
      <c r="N58">
        <v>231.94</v>
      </c>
      <c r="O58">
        <v>100.68</v>
      </c>
      <c r="P58">
        <v>5.29</v>
      </c>
      <c r="Q58">
        <v>9.6</v>
      </c>
      <c r="R58" s="94">
        <v>33</v>
      </c>
      <c r="S58" s="94">
        <v>33</v>
      </c>
      <c r="T58" s="94">
        <v>33</v>
      </c>
      <c r="U58">
        <v>4.6100000000000003</v>
      </c>
      <c r="V58">
        <v>130.32</v>
      </c>
      <c r="W58">
        <v>4</v>
      </c>
      <c r="X58">
        <v>74</v>
      </c>
      <c r="Y58">
        <v>24.66</v>
      </c>
      <c r="Z58">
        <v>24.67</v>
      </c>
      <c r="AA58">
        <v>230</v>
      </c>
      <c r="AB58">
        <v>46</v>
      </c>
      <c r="AC58">
        <v>91</v>
      </c>
      <c r="AD58">
        <v>44</v>
      </c>
      <c r="AE58">
        <v>88</v>
      </c>
      <c r="AF58">
        <v>42</v>
      </c>
      <c r="AG58">
        <v>23.34</v>
      </c>
      <c r="AH58">
        <v>71.67</v>
      </c>
      <c r="AI58">
        <v>71.67</v>
      </c>
      <c r="AJ58">
        <v>31.29</v>
      </c>
      <c r="AK58">
        <v>186</v>
      </c>
      <c r="AL58">
        <v>79</v>
      </c>
    </row>
    <row r="59" spans="1:38">
      <c r="A59" t="s">
        <v>101</v>
      </c>
      <c r="B59" s="35">
        <v>228.63</v>
      </c>
      <c r="C59" s="35">
        <v>87.17</v>
      </c>
      <c r="D59" s="94">
        <f t="shared" si="0"/>
        <v>99</v>
      </c>
      <c r="E59" s="35"/>
      <c r="F59" s="35"/>
      <c r="G59" s="35"/>
      <c r="H59" s="35"/>
      <c r="I59" s="35"/>
      <c r="J59" s="38">
        <v>15.43</v>
      </c>
      <c r="K59" s="38">
        <v>15.43</v>
      </c>
      <c r="L59" s="38">
        <v>15.82</v>
      </c>
      <c r="M59">
        <v>115.54</v>
      </c>
      <c r="N59">
        <v>273.25</v>
      </c>
      <c r="O59">
        <v>100.68</v>
      </c>
      <c r="P59">
        <v>5.67</v>
      </c>
      <c r="Q59">
        <v>9.4</v>
      </c>
      <c r="R59" s="94">
        <v>33</v>
      </c>
      <c r="S59" s="94">
        <v>33</v>
      </c>
      <c r="T59" s="94">
        <v>33</v>
      </c>
      <c r="U59">
        <v>5</v>
      </c>
      <c r="V59">
        <v>124.98</v>
      </c>
      <c r="W59">
        <v>4.18</v>
      </c>
      <c r="X59">
        <v>76</v>
      </c>
      <c r="Y59">
        <v>25.34</v>
      </c>
      <c r="Z59">
        <v>25.33</v>
      </c>
      <c r="AA59">
        <v>230</v>
      </c>
      <c r="AB59">
        <v>46</v>
      </c>
      <c r="AC59">
        <v>90</v>
      </c>
      <c r="AD59">
        <v>41</v>
      </c>
      <c r="AE59">
        <v>85</v>
      </c>
      <c r="AF59">
        <v>41</v>
      </c>
      <c r="AG59">
        <v>18</v>
      </c>
      <c r="AH59">
        <v>72.33</v>
      </c>
      <c r="AI59">
        <v>72.33</v>
      </c>
      <c r="AJ59">
        <v>31.29</v>
      </c>
      <c r="AK59">
        <v>182</v>
      </c>
      <c r="AL59">
        <v>78</v>
      </c>
    </row>
    <row r="60" spans="1:38">
      <c r="A60" t="s">
        <v>102</v>
      </c>
      <c r="B60" s="35">
        <v>228.63</v>
      </c>
      <c r="C60" s="35">
        <v>87.17</v>
      </c>
      <c r="D60" s="94">
        <f t="shared" si="0"/>
        <v>99</v>
      </c>
      <c r="E60" s="35"/>
      <c r="F60" s="35"/>
      <c r="G60" s="35"/>
      <c r="H60" s="35"/>
      <c r="I60" s="35"/>
      <c r="J60" s="38">
        <v>15.01</v>
      </c>
      <c r="K60" s="38">
        <v>15.01</v>
      </c>
      <c r="L60" s="38">
        <v>15.39</v>
      </c>
      <c r="M60">
        <v>70.459999999999994</v>
      </c>
      <c r="N60">
        <v>273.25</v>
      </c>
      <c r="O60">
        <v>100.68</v>
      </c>
      <c r="P60">
        <v>5.67</v>
      </c>
      <c r="Q60">
        <v>9.6</v>
      </c>
      <c r="R60" s="94">
        <v>33</v>
      </c>
      <c r="S60" s="94">
        <v>33</v>
      </c>
      <c r="T60" s="94">
        <v>33</v>
      </c>
      <c r="U60">
        <v>5</v>
      </c>
      <c r="V60">
        <v>119.08</v>
      </c>
      <c r="W60">
        <v>4.18</v>
      </c>
      <c r="X60">
        <v>77</v>
      </c>
      <c r="Y60">
        <v>25.66</v>
      </c>
      <c r="Z60">
        <v>25.67</v>
      </c>
      <c r="AA60">
        <v>230</v>
      </c>
      <c r="AB60">
        <v>46</v>
      </c>
      <c r="AC60">
        <v>89</v>
      </c>
      <c r="AD60">
        <v>40</v>
      </c>
      <c r="AE60">
        <v>84</v>
      </c>
      <c r="AF60">
        <v>40</v>
      </c>
      <c r="AG60">
        <v>18.66</v>
      </c>
      <c r="AH60">
        <v>73.33</v>
      </c>
      <c r="AI60">
        <v>73.33</v>
      </c>
      <c r="AJ60">
        <v>31.29</v>
      </c>
      <c r="AK60">
        <v>179</v>
      </c>
      <c r="AL60">
        <v>76</v>
      </c>
    </row>
    <row r="61" spans="1:38">
      <c r="A61" t="s">
        <v>103</v>
      </c>
      <c r="B61" s="35">
        <v>262.38</v>
      </c>
      <c r="C61" s="35">
        <v>87.17</v>
      </c>
      <c r="D61" s="94">
        <f t="shared" si="0"/>
        <v>99</v>
      </c>
      <c r="E61" s="35"/>
      <c r="F61" s="35"/>
      <c r="G61" s="35"/>
      <c r="H61" s="35"/>
      <c r="I61" s="35"/>
      <c r="J61" s="38">
        <v>14.61</v>
      </c>
      <c r="K61" s="38">
        <v>14.61</v>
      </c>
      <c r="L61" s="38">
        <v>14.97</v>
      </c>
      <c r="M61">
        <v>70.459999999999994</v>
      </c>
      <c r="N61">
        <v>273.25</v>
      </c>
      <c r="O61">
        <v>100.68</v>
      </c>
      <c r="P61">
        <v>5.67</v>
      </c>
      <c r="Q61">
        <v>9.6</v>
      </c>
      <c r="R61" s="94">
        <v>33</v>
      </c>
      <c r="S61" s="94">
        <v>33</v>
      </c>
      <c r="T61" s="94">
        <v>33</v>
      </c>
      <c r="U61">
        <v>5</v>
      </c>
      <c r="V61">
        <v>112.75</v>
      </c>
      <c r="W61">
        <v>4.18</v>
      </c>
      <c r="X61">
        <v>60</v>
      </c>
      <c r="Y61">
        <v>20</v>
      </c>
      <c r="Z61">
        <v>20</v>
      </c>
      <c r="AA61">
        <v>228.02</v>
      </c>
      <c r="AB61">
        <v>45.6</v>
      </c>
      <c r="AC61">
        <v>87</v>
      </c>
      <c r="AD61">
        <v>39</v>
      </c>
      <c r="AE61">
        <v>80</v>
      </c>
      <c r="AF61">
        <v>38</v>
      </c>
      <c r="AG61">
        <v>19</v>
      </c>
      <c r="AH61">
        <v>64</v>
      </c>
      <c r="AI61">
        <v>64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5">
        <v>262.38</v>
      </c>
      <c r="C62" s="35">
        <v>87.17</v>
      </c>
      <c r="D62" s="94">
        <f t="shared" si="0"/>
        <v>99</v>
      </c>
      <c r="E62" s="35"/>
      <c r="F62" s="35"/>
      <c r="G62" s="35"/>
      <c r="H62" s="35"/>
      <c r="I62" s="35"/>
      <c r="J62" s="38">
        <v>13.91</v>
      </c>
      <c r="K62" s="38">
        <v>13.91</v>
      </c>
      <c r="L62" s="38">
        <v>14.27</v>
      </c>
      <c r="M62">
        <v>70.459999999999994</v>
      </c>
      <c r="N62">
        <v>273.25</v>
      </c>
      <c r="O62">
        <v>100.68</v>
      </c>
      <c r="P62">
        <v>5.67</v>
      </c>
      <c r="Q62">
        <v>9.8000000000000007</v>
      </c>
      <c r="R62" s="94">
        <v>33</v>
      </c>
      <c r="S62" s="94">
        <v>33</v>
      </c>
      <c r="T62" s="94">
        <v>33</v>
      </c>
      <c r="U62">
        <v>5</v>
      </c>
      <c r="V62">
        <v>105.54</v>
      </c>
      <c r="W62">
        <v>4.18</v>
      </c>
      <c r="X62">
        <v>61.5</v>
      </c>
      <c r="Y62">
        <v>20.5</v>
      </c>
      <c r="Z62">
        <v>20.5</v>
      </c>
      <c r="AA62">
        <v>216.76</v>
      </c>
      <c r="AB62">
        <v>43.35</v>
      </c>
      <c r="AC62">
        <v>83</v>
      </c>
      <c r="AD62">
        <v>37</v>
      </c>
      <c r="AE62">
        <v>75</v>
      </c>
      <c r="AF62">
        <v>36</v>
      </c>
      <c r="AG62">
        <v>19.66</v>
      </c>
      <c r="AH62">
        <v>64</v>
      </c>
      <c r="AI62">
        <v>64</v>
      </c>
      <c r="AJ62">
        <v>31.29</v>
      </c>
      <c r="AK62">
        <v>165</v>
      </c>
      <c r="AL62">
        <v>70</v>
      </c>
    </row>
    <row r="63" spans="1:38">
      <c r="A63" t="s">
        <v>105</v>
      </c>
      <c r="B63" s="35">
        <v>262.38</v>
      </c>
      <c r="C63" s="35">
        <v>87.17</v>
      </c>
      <c r="D63" s="94">
        <f t="shared" si="0"/>
        <v>99</v>
      </c>
      <c r="E63" s="35"/>
      <c r="F63" s="35"/>
      <c r="G63" s="35"/>
      <c r="H63" s="35"/>
      <c r="I63" s="35"/>
      <c r="J63" s="38">
        <v>12.96</v>
      </c>
      <c r="K63" s="38">
        <v>12.96</v>
      </c>
      <c r="L63" s="38">
        <v>13.28</v>
      </c>
      <c r="M63">
        <v>70.459999999999994</v>
      </c>
      <c r="N63">
        <v>273.25</v>
      </c>
      <c r="O63">
        <v>100.68</v>
      </c>
      <c r="P63">
        <v>5.9</v>
      </c>
      <c r="Q63">
        <v>10.4</v>
      </c>
      <c r="R63" s="94">
        <v>33</v>
      </c>
      <c r="S63" s="94">
        <v>33</v>
      </c>
      <c r="T63" s="94">
        <v>33</v>
      </c>
      <c r="U63">
        <v>5</v>
      </c>
      <c r="V63">
        <v>96.93</v>
      </c>
      <c r="W63">
        <v>4.37</v>
      </c>
      <c r="X63">
        <v>63</v>
      </c>
      <c r="Y63">
        <v>21</v>
      </c>
      <c r="Z63">
        <v>21</v>
      </c>
      <c r="AA63">
        <v>203.79</v>
      </c>
      <c r="AB63">
        <v>40.76</v>
      </c>
      <c r="AC63">
        <v>77</v>
      </c>
      <c r="AD63">
        <v>35</v>
      </c>
      <c r="AE63">
        <v>70</v>
      </c>
      <c r="AF63">
        <v>33</v>
      </c>
      <c r="AG63">
        <v>20</v>
      </c>
      <c r="AH63">
        <v>64</v>
      </c>
      <c r="AI63">
        <v>64</v>
      </c>
      <c r="AJ63">
        <v>31.29</v>
      </c>
      <c r="AK63">
        <v>154</v>
      </c>
      <c r="AL63">
        <v>66</v>
      </c>
    </row>
    <row r="64" spans="1:38">
      <c r="A64" t="s">
        <v>106</v>
      </c>
      <c r="B64" s="35">
        <v>262.38</v>
      </c>
      <c r="C64" s="35">
        <v>87.17</v>
      </c>
      <c r="D64" s="94">
        <f t="shared" si="0"/>
        <v>99</v>
      </c>
      <c r="E64" s="35"/>
      <c r="F64" s="35"/>
      <c r="G64" s="35"/>
      <c r="H64" s="35"/>
      <c r="I64" s="35"/>
      <c r="J64" s="38">
        <v>12</v>
      </c>
      <c r="K64" s="38">
        <v>12</v>
      </c>
      <c r="L64" s="38">
        <v>12.3</v>
      </c>
      <c r="M64">
        <v>70.459999999999994</v>
      </c>
      <c r="N64">
        <v>273.25</v>
      </c>
      <c r="O64">
        <v>100.68</v>
      </c>
      <c r="P64">
        <v>5.9</v>
      </c>
      <c r="Q64">
        <v>11.4</v>
      </c>
      <c r="R64" s="94">
        <v>33</v>
      </c>
      <c r="S64" s="94">
        <v>33</v>
      </c>
      <c r="T64" s="94">
        <v>33</v>
      </c>
      <c r="U64">
        <v>5</v>
      </c>
      <c r="V64">
        <v>87.72</v>
      </c>
      <c r="W64">
        <v>4.37</v>
      </c>
      <c r="X64">
        <v>64.5</v>
      </c>
      <c r="Y64">
        <v>21.5</v>
      </c>
      <c r="Z64">
        <v>21.5</v>
      </c>
      <c r="AA64">
        <v>190.28</v>
      </c>
      <c r="AB64">
        <v>38.049999999999997</v>
      </c>
      <c r="AC64">
        <v>73</v>
      </c>
      <c r="AD64">
        <v>32</v>
      </c>
      <c r="AE64">
        <v>66</v>
      </c>
      <c r="AF64">
        <v>31</v>
      </c>
      <c r="AG64">
        <v>20</v>
      </c>
      <c r="AH64">
        <v>64</v>
      </c>
      <c r="AI64">
        <v>64</v>
      </c>
      <c r="AJ64">
        <v>31.29</v>
      </c>
      <c r="AK64">
        <v>144</v>
      </c>
      <c r="AL64">
        <v>61</v>
      </c>
    </row>
    <row r="65" spans="1:38">
      <c r="A65" t="s">
        <v>107</v>
      </c>
      <c r="B65" s="35">
        <v>262.38</v>
      </c>
      <c r="C65" s="35">
        <v>87.17</v>
      </c>
      <c r="D65" s="94">
        <f t="shared" si="0"/>
        <v>99</v>
      </c>
      <c r="E65" s="35"/>
      <c r="F65" s="35"/>
      <c r="G65" s="35"/>
      <c r="H65" s="35"/>
      <c r="I65" s="35"/>
      <c r="J65" s="38">
        <v>11.05</v>
      </c>
      <c r="K65" s="38">
        <v>11.05</v>
      </c>
      <c r="L65" s="38">
        <v>11.33</v>
      </c>
      <c r="M65">
        <v>66.3</v>
      </c>
      <c r="N65">
        <v>273.25</v>
      </c>
      <c r="O65">
        <v>100.68</v>
      </c>
      <c r="P65">
        <v>5.9</v>
      </c>
      <c r="Q65">
        <v>13.61</v>
      </c>
      <c r="R65" s="94">
        <v>33</v>
      </c>
      <c r="S65" s="94">
        <v>33</v>
      </c>
      <c r="T65" s="94">
        <v>33</v>
      </c>
      <c r="U65">
        <v>5</v>
      </c>
      <c r="V65">
        <v>78.08</v>
      </c>
      <c r="W65">
        <v>4.37</v>
      </c>
      <c r="X65">
        <v>57.5</v>
      </c>
      <c r="Y65">
        <v>19.16</v>
      </c>
      <c r="Z65">
        <v>19.170000000000002</v>
      </c>
      <c r="AA65">
        <v>175.67</v>
      </c>
      <c r="AB65">
        <v>35.130000000000003</v>
      </c>
      <c r="AC65">
        <v>66</v>
      </c>
      <c r="AD65">
        <v>29</v>
      </c>
      <c r="AE65">
        <v>60</v>
      </c>
      <c r="AF65">
        <v>28</v>
      </c>
      <c r="AG65">
        <v>20</v>
      </c>
      <c r="AH65">
        <v>64</v>
      </c>
      <c r="AI65">
        <v>64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5">
        <v>262.38</v>
      </c>
      <c r="C66" s="35">
        <v>87.17</v>
      </c>
      <c r="D66" s="94">
        <f t="shared" si="0"/>
        <v>99</v>
      </c>
      <c r="E66" s="35"/>
      <c r="F66" s="35"/>
      <c r="G66" s="35"/>
      <c r="H66" s="35"/>
      <c r="I66" s="35"/>
      <c r="J66" s="38">
        <v>10.09</v>
      </c>
      <c r="K66" s="38">
        <v>10.09</v>
      </c>
      <c r="L66" s="38">
        <v>10.35</v>
      </c>
      <c r="M66">
        <v>66.3</v>
      </c>
      <c r="N66">
        <v>273.25</v>
      </c>
      <c r="O66">
        <v>100.68</v>
      </c>
      <c r="P66">
        <v>5.9</v>
      </c>
      <c r="Q66">
        <v>16.010000000000002</v>
      </c>
      <c r="R66" s="94">
        <v>33</v>
      </c>
      <c r="S66" s="94">
        <v>33</v>
      </c>
      <c r="T66" s="94">
        <v>33</v>
      </c>
      <c r="U66">
        <v>5</v>
      </c>
      <c r="V66">
        <v>67.83</v>
      </c>
      <c r="W66">
        <v>4.37</v>
      </c>
      <c r="X66">
        <v>59</v>
      </c>
      <c r="Y66">
        <v>19.66</v>
      </c>
      <c r="Z66">
        <v>19.670000000000002</v>
      </c>
      <c r="AA66">
        <v>160.53</v>
      </c>
      <c r="AB66">
        <v>32.1</v>
      </c>
      <c r="AC66">
        <v>61</v>
      </c>
      <c r="AD66">
        <v>27</v>
      </c>
      <c r="AE66">
        <v>53</v>
      </c>
      <c r="AF66">
        <v>26</v>
      </c>
      <c r="AG66">
        <v>20.34</v>
      </c>
      <c r="AH66">
        <v>64</v>
      </c>
      <c r="AI66">
        <v>64</v>
      </c>
      <c r="AJ66">
        <v>31.29</v>
      </c>
      <c r="AK66">
        <v>119</v>
      </c>
      <c r="AL66">
        <v>51</v>
      </c>
    </row>
    <row r="67" spans="1:38">
      <c r="A67" t="s">
        <v>109</v>
      </c>
      <c r="B67" s="35">
        <v>262.38</v>
      </c>
      <c r="C67" s="35">
        <v>87.17</v>
      </c>
      <c r="D67" s="94">
        <f t="shared" si="0"/>
        <v>99</v>
      </c>
      <c r="E67" s="35"/>
      <c r="F67" s="35"/>
      <c r="G67" s="35"/>
      <c r="H67" s="35"/>
      <c r="I67" s="35"/>
      <c r="J67" s="38">
        <v>8.9700000000000006</v>
      </c>
      <c r="K67" s="38">
        <v>8.9700000000000006</v>
      </c>
      <c r="L67" s="38">
        <v>9.19</v>
      </c>
      <c r="M67">
        <v>66.3</v>
      </c>
      <c r="N67">
        <v>273.25</v>
      </c>
      <c r="O67">
        <v>100.68</v>
      </c>
      <c r="P67">
        <v>6.22</v>
      </c>
      <c r="Q67">
        <v>18.010000000000002</v>
      </c>
      <c r="R67" s="94">
        <v>33</v>
      </c>
      <c r="S67" s="94">
        <v>33</v>
      </c>
      <c r="T67" s="94">
        <v>33</v>
      </c>
      <c r="U67">
        <v>5.61</v>
      </c>
      <c r="V67">
        <v>57.23</v>
      </c>
      <c r="W67">
        <v>4.6500000000000004</v>
      </c>
      <c r="X67">
        <v>60.5</v>
      </c>
      <c r="Y67">
        <v>20.16</v>
      </c>
      <c r="Z67">
        <v>20.170000000000002</v>
      </c>
      <c r="AA67">
        <v>144.66999999999999</v>
      </c>
      <c r="AB67">
        <v>28.93</v>
      </c>
      <c r="AC67">
        <v>57</v>
      </c>
      <c r="AD67">
        <v>23</v>
      </c>
      <c r="AE67">
        <v>45</v>
      </c>
      <c r="AF67">
        <v>21</v>
      </c>
      <c r="AG67">
        <v>20</v>
      </c>
      <c r="AH67">
        <v>64</v>
      </c>
      <c r="AI67">
        <v>64</v>
      </c>
      <c r="AJ67">
        <v>31.29</v>
      </c>
      <c r="AK67">
        <v>105</v>
      </c>
      <c r="AL67">
        <v>45</v>
      </c>
    </row>
    <row r="68" spans="1:38">
      <c r="A68" t="s">
        <v>110</v>
      </c>
      <c r="B68" s="35">
        <v>262.38</v>
      </c>
      <c r="C68" s="35">
        <v>87.17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8.06</v>
      </c>
      <c r="K68" s="38">
        <v>8.06</v>
      </c>
      <c r="L68" s="38">
        <v>8.26</v>
      </c>
      <c r="M68">
        <v>66.3</v>
      </c>
      <c r="N68">
        <v>273.25</v>
      </c>
      <c r="O68">
        <v>100.68</v>
      </c>
      <c r="P68">
        <v>6.22</v>
      </c>
      <c r="Q68">
        <v>18.41</v>
      </c>
      <c r="R68" s="94">
        <v>33</v>
      </c>
      <c r="S68" s="94">
        <v>33</v>
      </c>
      <c r="T68" s="94">
        <v>33</v>
      </c>
      <c r="U68">
        <v>5.61</v>
      </c>
      <c r="V68">
        <v>46.41</v>
      </c>
      <c r="W68">
        <v>4.6500000000000004</v>
      </c>
      <c r="X68">
        <v>63.5</v>
      </c>
      <c r="Y68">
        <v>21.16</v>
      </c>
      <c r="Z68">
        <v>21.17</v>
      </c>
      <c r="AA68">
        <v>127.31</v>
      </c>
      <c r="AB68">
        <v>25.46</v>
      </c>
      <c r="AC68">
        <v>49</v>
      </c>
      <c r="AD68">
        <v>20</v>
      </c>
      <c r="AE68">
        <v>38</v>
      </c>
      <c r="AF68">
        <v>18</v>
      </c>
      <c r="AG68">
        <v>20</v>
      </c>
      <c r="AH68">
        <v>64</v>
      </c>
      <c r="AI68">
        <v>64</v>
      </c>
      <c r="AJ68">
        <v>31.29</v>
      </c>
      <c r="AK68">
        <v>91</v>
      </c>
      <c r="AL68">
        <v>39</v>
      </c>
    </row>
    <row r="69" spans="1:38">
      <c r="A69" t="s">
        <v>111</v>
      </c>
      <c r="B69" s="35">
        <v>197.15</v>
      </c>
      <c r="C69" s="35">
        <v>87.17</v>
      </c>
      <c r="D69" s="94">
        <f t="shared" si="1"/>
        <v>99</v>
      </c>
      <c r="E69" s="35"/>
      <c r="F69" s="35"/>
      <c r="G69" s="35"/>
      <c r="H69" s="35"/>
      <c r="I69" s="35"/>
      <c r="J69" s="38">
        <v>7.11</v>
      </c>
      <c r="K69" s="38">
        <v>7.11</v>
      </c>
      <c r="L69" s="38">
        <v>7.29</v>
      </c>
      <c r="M69">
        <v>83.32</v>
      </c>
      <c r="N69">
        <v>273.25</v>
      </c>
      <c r="O69">
        <v>100.68</v>
      </c>
      <c r="P69">
        <v>6.22</v>
      </c>
      <c r="Q69">
        <v>18.010000000000002</v>
      </c>
      <c r="R69" s="94">
        <v>33</v>
      </c>
      <c r="S69" s="94">
        <v>33</v>
      </c>
      <c r="T69" s="94">
        <v>33</v>
      </c>
      <c r="U69">
        <v>5.61</v>
      </c>
      <c r="V69">
        <v>35.54</v>
      </c>
      <c r="W69">
        <v>4.6500000000000004</v>
      </c>
      <c r="X69">
        <v>64</v>
      </c>
      <c r="Y69">
        <v>21.34</v>
      </c>
      <c r="Z69">
        <v>21.33</v>
      </c>
      <c r="AA69">
        <v>108.46</v>
      </c>
      <c r="AB69">
        <v>21.69</v>
      </c>
      <c r="AC69">
        <v>41</v>
      </c>
      <c r="AD69">
        <v>17</v>
      </c>
      <c r="AE69">
        <v>30</v>
      </c>
      <c r="AF69">
        <v>15</v>
      </c>
      <c r="AG69">
        <v>21</v>
      </c>
      <c r="AH69">
        <v>64</v>
      </c>
      <c r="AI69">
        <v>64</v>
      </c>
      <c r="AJ69">
        <v>31.29</v>
      </c>
      <c r="AK69">
        <v>77</v>
      </c>
      <c r="AL69">
        <v>33</v>
      </c>
    </row>
    <row r="70" spans="1:38">
      <c r="A70" t="s">
        <v>112</v>
      </c>
      <c r="B70" s="35">
        <v>197.15</v>
      </c>
      <c r="C70" s="35">
        <v>87.17</v>
      </c>
      <c r="D70" s="94">
        <f t="shared" si="1"/>
        <v>86</v>
      </c>
      <c r="E70" s="35"/>
      <c r="F70" s="35"/>
      <c r="G70" s="35"/>
      <c r="H70" s="35"/>
      <c r="I70" s="35"/>
      <c r="J70" s="38">
        <v>6.05</v>
      </c>
      <c r="K70" s="38">
        <v>6.05</v>
      </c>
      <c r="L70" s="38">
        <v>6.2</v>
      </c>
      <c r="M70">
        <v>115.54</v>
      </c>
      <c r="N70">
        <v>273.25</v>
      </c>
      <c r="O70">
        <v>100.68</v>
      </c>
      <c r="P70">
        <v>6.22</v>
      </c>
      <c r="Q70">
        <v>18.61</v>
      </c>
      <c r="R70" s="94">
        <v>33</v>
      </c>
      <c r="S70" s="94">
        <v>20</v>
      </c>
      <c r="T70" s="94">
        <v>33</v>
      </c>
      <c r="U70">
        <v>5.61</v>
      </c>
      <c r="V70">
        <v>25.22</v>
      </c>
      <c r="W70">
        <v>4.6500000000000004</v>
      </c>
      <c r="X70">
        <v>64.5</v>
      </c>
      <c r="Y70">
        <v>21.5</v>
      </c>
      <c r="Z70">
        <v>21.5</v>
      </c>
      <c r="AA70">
        <v>89.13</v>
      </c>
      <c r="AB70">
        <v>17.82</v>
      </c>
      <c r="AC70">
        <v>33</v>
      </c>
      <c r="AD70">
        <v>13</v>
      </c>
      <c r="AE70">
        <v>22</v>
      </c>
      <c r="AF70">
        <v>10</v>
      </c>
      <c r="AG70">
        <v>21.66</v>
      </c>
      <c r="AH70">
        <v>64</v>
      </c>
      <c r="AI70">
        <v>64</v>
      </c>
      <c r="AJ70">
        <v>31.29</v>
      </c>
      <c r="AK70">
        <v>63</v>
      </c>
      <c r="AL70">
        <v>27</v>
      </c>
    </row>
    <row r="71" spans="1:38">
      <c r="A71" t="s">
        <v>113</v>
      </c>
      <c r="B71" s="35">
        <v>197.15</v>
      </c>
      <c r="C71" s="35">
        <v>87.17</v>
      </c>
      <c r="D71" s="94">
        <f t="shared" si="1"/>
        <v>76.42</v>
      </c>
      <c r="E71" s="35"/>
      <c r="F71" s="35"/>
      <c r="G71" s="35"/>
      <c r="H71" s="35"/>
      <c r="I71" s="35"/>
      <c r="J71" s="38">
        <v>5.03</v>
      </c>
      <c r="K71" s="38">
        <v>5.03</v>
      </c>
      <c r="L71" s="38">
        <v>5.16</v>
      </c>
      <c r="M71">
        <v>115.54</v>
      </c>
      <c r="N71">
        <v>273.25</v>
      </c>
      <c r="O71">
        <v>88.06</v>
      </c>
      <c r="P71">
        <v>6.61</v>
      </c>
      <c r="Q71">
        <v>19.41</v>
      </c>
      <c r="R71" s="94">
        <v>29.42</v>
      </c>
      <c r="S71" s="94">
        <v>14</v>
      </c>
      <c r="T71" s="94">
        <v>33</v>
      </c>
      <c r="U71">
        <v>5.99</v>
      </c>
      <c r="V71">
        <v>16.170000000000002</v>
      </c>
      <c r="W71">
        <v>4.83</v>
      </c>
      <c r="X71">
        <v>75</v>
      </c>
      <c r="Y71">
        <v>25</v>
      </c>
      <c r="Z71">
        <v>25</v>
      </c>
      <c r="AA71">
        <v>70.790000000000006</v>
      </c>
      <c r="AB71">
        <v>14.16</v>
      </c>
      <c r="AC71">
        <v>25</v>
      </c>
      <c r="AD71">
        <v>9</v>
      </c>
      <c r="AE71">
        <v>17</v>
      </c>
      <c r="AF71">
        <v>8</v>
      </c>
      <c r="AG71">
        <v>25</v>
      </c>
      <c r="AH71">
        <v>64</v>
      </c>
      <c r="AI71">
        <v>64</v>
      </c>
      <c r="AJ71">
        <v>31.29</v>
      </c>
      <c r="AK71">
        <v>49</v>
      </c>
      <c r="AL71">
        <v>21</v>
      </c>
    </row>
    <row r="72" spans="1:38">
      <c r="A72" t="s">
        <v>114</v>
      </c>
      <c r="B72" s="35">
        <v>197.15</v>
      </c>
      <c r="C72" s="35">
        <v>87.17</v>
      </c>
      <c r="D72" s="94">
        <f t="shared" si="1"/>
        <v>52.59</v>
      </c>
      <c r="E72" s="35"/>
      <c r="F72" s="35"/>
      <c r="G72" s="35"/>
      <c r="H72" s="35"/>
      <c r="I72" s="35"/>
      <c r="J72" s="38">
        <v>4.1100000000000003</v>
      </c>
      <c r="K72" s="38">
        <v>4.1100000000000003</v>
      </c>
      <c r="L72" s="38">
        <v>4.21</v>
      </c>
      <c r="M72">
        <v>115.54</v>
      </c>
      <c r="N72">
        <v>273.25</v>
      </c>
      <c r="O72">
        <v>88.06</v>
      </c>
      <c r="P72">
        <v>6.61</v>
      </c>
      <c r="Q72">
        <v>19.61</v>
      </c>
      <c r="R72" s="94">
        <v>12.59</v>
      </c>
      <c r="S72" s="94">
        <v>7</v>
      </c>
      <c r="T72" s="94">
        <v>33</v>
      </c>
      <c r="U72">
        <v>5.99</v>
      </c>
      <c r="V72">
        <v>9.67</v>
      </c>
      <c r="W72">
        <v>4.83</v>
      </c>
      <c r="X72">
        <v>76</v>
      </c>
      <c r="Y72">
        <v>25.34</v>
      </c>
      <c r="Z72">
        <v>25.33</v>
      </c>
      <c r="AA72">
        <v>52.92</v>
      </c>
      <c r="AB72">
        <v>10.58</v>
      </c>
      <c r="AC72">
        <v>18</v>
      </c>
      <c r="AD72">
        <v>7</v>
      </c>
      <c r="AE72">
        <v>10</v>
      </c>
      <c r="AF72">
        <v>5</v>
      </c>
      <c r="AG72">
        <v>25</v>
      </c>
      <c r="AH72">
        <v>64</v>
      </c>
      <c r="AI72">
        <v>64</v>
      </c>
      <c r="AJ72">
        <v>31.29</v>
      </c>
      <c r="AK72">
        <v>35</v>
      </c>
      <c r="AL72">
        <v>15</v>
      </c>
    </row>
    <row r="73" spans="1:38">
      <c r="A73" t="s">
        <v>115</v>
      </c>
      <c r="B73" s="35">
        <v>197.15</v>
      </c>
      <c r="C73" s="35">
        <v>87.17</v>
      </c>
      <c r="D73" s="94">
        <f t="shared" si="1"/>
        <v>36.159999999999997</v>
      </c>
      <c r="E73" s="35"/>
      <c r="F73" s="35"/>
      <c r="G73" s="35"/>
      <c r="H73" s="35"/>
      <c r="I73" s="35"/>
      <c r="J73" s="38">
        <v>3.13</v>
      </c>
      <c r="K73" s="38">
        <v>3.13</v>
      </c>
      <c r="L73" s="38">
        <v>3.21</v>
      </c>
      <c r="M73">
        <v>115.54</v>
      </c>
      <c r="N73">
        <v>273.25</v>
      </c>
      <c r="O73">
        <v>88.06</v>
      </c>
      <c r="P73">
        <v>6.61</v>
      </c>
      <c r="Q73">
        <v>17.010000000000002</v>
      </c>
      <c r="R73" s="94">
        <v>1.1599999999999999</v>
      </c>
      <c r="S73" s="94">
        <v>2</v>
      </c>
      <c r="T73" s="94">
        <v>33</v>
      </c>
      <c r="U73">
        <v>5.99</v>
      </c>
      <c r="V73">
        <v>5.96</v>
      </c>
      <c r="W73">
        <v>4.83</v>
      </c>
      <c r="X73">
        <v>77.5</v>
      </c>
      <c r="Y73">
        <v>25.84</v>
      </c>
      <c r="Z73">
        <v>25.83</v>
      </c>
      <c r="AA73">
        <v>36.409999999999997</v>
      </c>
      <c r="AB73">
        <v>7.28</v>
      </c>
      <c r="AC73">
        <v>13</v>
      </c>
      <c r="AD73">
        <v>5</v>
      </c>
      <c r="AE73">
        <v>3</v>
      </c>
      <c r="AF73">
        <v>2</v>
      </c>
      <c r="AG73">
        <v>25</v>
      </c>
      <c r="AH73">
        <v>70.33</v>
      </c>
      <c r="AI73">
        <v>70.33</v>
      </c>
      <c r="AJ73">
        <v>31.29</v>
      </c>
      <c r="AK73">
        <v>21</v>
      </c>
      <c r="AL73">
        <v>9</v>
      </c>
    </row>
    <row r="74" spans="1:38">
      <c r="A74" t="s">
        <v>116</v>
      </c>
      <c r="B74" s="35">
        <v>197.15</v>
      </c>
      <c r="C74" s="35">
        <v>87.17</v>
      </c>
      <c r="D74" s="94">
        <f t="shared" si="1"/>
        <v>24.01</v>
      </c>
      <c r="E74" s="35"/>
      <c r="F74" s="35"/>
      <c r="G74" s="35"/>
      <c r="H74" s="35"/>
      <c r="I74" s="35"/>
      <c r="J74" s="38">
        <v>2.25</v>
      </c>
      <c r="K74" s="38">
        <v>2.25</v>
      </c>
      <c r="L74" s="38">
        <v>2.31</v>
      </c>
      <c r="M74">
        <v>115.54</v>
      </c>
      <c r="N74">
        <v>273.25</v>
      </c>
      <c r="O74">
        <v>88.06</v>
      </c>
      <c r="P74">
        <v>6.61</v>
      </c>
      <c r="Q74">
        <v>17.010000000000002</v>
      </c>
      <c r="R74" s="94">
        <v>0</v>
      </c>
      <c r="S74" s="94">
        <v>0</v>
      </c>
      <c r="T74" s="94">
        <v>24.01</v>
      </c>
      <c r="U74">
        <v>5.99</v>
      </c>
      <c r="V74">
        <v>2.61</v>
      </c>
      <c r="W74">
        <v>4.83</v>
      </c>
      <c r="X74">
        <v>79</v>
      </c>
      <c r="Y74">
        <v>26.34</v>
      </c>
      <c r="Z74">
        <v>26.33</v>
      </c>
      <c r="AA74">
        <v>21.81</v>
      </c>
      <c r="AB74">
        <v>4.3600000000000003</v>
      </c>
      <c r="AC74">
        <v>8</v>
      </c>
      <c r="AD74">
        <v>5</v>
      </c>
      <c r="AE74">
        <v>1</v>
      </c>
      <c r="AF74">
        <v>1</v>
      </c>
      <c r="AG74">
        <v>25</v>
      </c>
      <c r="AH74">
        <v>70</v>
      </c>
      <c r="AI74">
        <v>70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197.15</v>
      </c>
      <c r="C75" s="35">
        <v>87.17</v>
      </c>
      <c r="D75" s="94">
        <f t="shared" si="1"/>
        <v>0</v>
      </c>
      <c r="E75" s="35"/>
      <c r="F75" s="35"/>
      <c r="G75" s="35"/>
      <c r="H75" s="35"/>
      <c r="I75" s="35"/>
      <c r="J75" s="38">
        <v>1.72</v>
      </c>
      <c r="K75" s="38">
        <v>1.72</v>
      </c>
      <c r="L75" s="38">
        <v>1.77</v>
      </c>
      <c r="M75">
        <v>115.54</v>
      </c>
      <c r="N75">
        <v>273.25</v>
      </c>
      <c r="O75">
        <v>88.06</v>
      </c>
      <c r="P75">
        <v>6.61</v>
      </c>
      <c r="Q75">
        <v>17.21</v>
      </c>
      <c r="R75" s="94">
        <v>0</v>
      </c>
      <c r="S75" s="94">
        <v>0</v>
      </c>
      <c r="T75" s="94">
        <v>0</v>
      </c>
      <c r="U75">
        <v>6.53</v>
      </c>
      <c r="V75">
        <v>0.02</v>
      </c>
      <c r="W75">
        <v>5.0199999999999996</v>
      </c>
      <c r="X75">
        <v>92.5</v>
      </c>
      <c r="Y75">
        <v>30.84</v>
      </c>
      <c r="Z75">
        <v>30.83</v>
      </c>
      <c r="AA75">
        <v>11.68</v>
      </c>
      <c r="AB75">
        <v>2.33</v>
      </c>
      <c r="AC75">
        <v>4</v>
      </c>
      <c r="AD75">
        <v>3</v>
      </c>
      <c r="AE75">
        <v>0</v>
      </c>
      <c r="AF75">
        <v>0</v>
      </c>
      <c r="AG75">
        <v>25</v>
      </c>
      <c r="AH75">
        <v>70.33</v>
      </c>
      <c r="AI75">
        <v>70.33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197.15</v>
      </c>
      <c r="C76" s="35">
        <v>87.17</v>
      </c>
      <c r="D76" s="94">
        <f t="shared" si="1"/>
        <v>0</v>
      </c>
      <c r="E76" s="35"/>
      <c r="F76" s="35"/>
      <c r="G76" s="35"/>
      <c r="H76" s="35"/>
      <c r="I76" s="35"/>
      <c r="J76" s="38">
        <v>1.22</v>
      </c>
      <c r="K76" s="38">
        <v>1.22</v>
      </c>
      <c r="L76" s="38">
        <v>1.26</v>
      </c>
      <c r="M76">
        <v>115.54</v>
      </c>
      <c r="N76">
        <v>273.25</v>
      </c>
      <c r="O76">
        <v>88.06</v>
      </c>
      <c r="P76">
        <v>6.61</v>
      </c>
      <c r="Q76">
        <v>17.61</v>
      </c>
      <c r="R76" s="94">
        <v>0</v>
      </c>
      <c r="S76" s="94">
        <v>0</v>
      </c>
      <c r="T76" s="94">
        <v>0</v>
      </c>
      <c r="U76">
        <v>6.53</v>
      </c>
      <c r="V76">
        <v>0</v>
      </c>
      <c r="W76">
        <v>5.0199999999999996</v>
      </c>
      <c r="X76">
        <v>92.5</v>
      </c>
      <c r="Y76">
        <v>30.84</v>
      </c>
      <c r="Z76">
        <v>30.83</v>
      </c>
      <c r="AA76">
        <v>4.5199999999999996</v>
      </c>
      <c r="AB76">
        <v>0.9</v>
      </c>
      <c r="AC76">
        <v>2</v>
      </c>
      <c r="AD76">
        <v>2</v>
      </c>
      <c r="AE76">
        <v>0</v>
      </c>
      <c r="AF76">
        <v>0</v>
      </c>
      <c r="AG76">
        <v>25</v>
      </c>
      <c r="AH76">
        <v>70</v>
      </c>
      <c r="AI76">
        <v>70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197.15</v>
      </c>
      <c r="C77" s="35">
        <v>87.17</v>
      </c>
      <c r="D77" s="94">
        <f t="shared" si="1"/>
        <v>0</v>
      </c>
      <c r="E77" s="35"/>
      <c r="F77" s="35"/>
      <c r="G77" s="35"/>
      <c r="H77" s="35"/>
      <c r="I77" s="35"/>
      <c r="J77" s="38">
        <v>0.62</v>
      </c>
      <c r="K77" s="38">
        <v>0.62</v>
      </c>
      <c r="L77" s="38">
        <v>0.64</v>
      </c>
      <c r="M77">
        <v>115.54</v>
      </c>
      <c r="N77">
        <v>273.25</v>
      </c>
      <c r="O77">
        <v>88.06</v>
      </c>
      <c r="P77">
        <v>6.61</v>
      </c>
      <c r="Q77">
        <v>18.010000000000002</v>
      </c>
      <c r="R77" s="94">
        <v>0</v>
      </c>
      <c r="S77" s="94">
        <v>0</v>
      </c>
      <c r="T77" s="94">
        <v>0</v>
      </c>
      <c r="U77">
        <v>6.53</v>
      </c>
      <c r="V77">
        <v>0</v>
      </c>
      <c r="W77">
        <v>5.0199999999999996</v>
      </c>
      <c r="X77">
        <v>92.5</v>
      </c>
      <c r="Y77">
        <v>30.84</v>
      </c>
      <c r="Z77">
        <v>30.83</v>
      </c>
      <c r="AA77">
        <v>1.1000000000000001</v>
      </c>
      <c r="AB77">
        <v>0.22</v>
      </c>
      <c r="AC77">
        <v>0</v>
      </c>
      <c r="AD77">
        <v>0</v>
      </c>
      <c r="AE77">
        <v>0</v>
      </c>
      <c r="AF77">
        <v>0</v>
      </c>
      <c r="AG77">
        <v>25</v>
      </c>
      <c r="AH77">
        <v>70</v>
      </c>
      <c r="AI77">
        <v>70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197.15</v>
      </c>
      <c r="C78" s="35">
        <v>87.17</v>
      </c>
      <c r="D78" s="94">
        <f t="shared" si="1"/>
        <v>0</v>
      </c>
      <c r="E78" s="35"/>
      <c r="F78" s="35"/>
      <c r="G78" s="35"/>
      <c r="H78" s="35"/>
      <c r="I78" s="35"/>
      <c r="J78" s="38">
        <v>0.23</v>
      </c>
      <c r="K78" s="38">
        <v>0.23</v>
      </c>
      <c r="L78" s="38">
        <v>0.23</v>
      </c>
      <c r="M78">
        <v>115.54</v>
      </c>
      <c r="N78">
        <v>273.25</v>
      </c>
      <c r="O78">
        <v>88.06</v>
      </c>
      <c r="P78">
        <v>6.61</v>
      </c>
      <c r="Q78">
        <v>18.21</v>
      </c>
      <c r="R78" s="94">
        <v>0</v>
      </c>
      <c r="S78" s="94">
        <v>0</v>
      </c>
      <c r="T78" s="94">
        <v>0</v>
      </c>
      <c r="U78">
        <v>6.53</v>
      </c>
      <c r="V78">
        <v>0</v>
      </c>
      <c r="W78">
        <v>5.0199999999999996</v>
      </c>
      <c r="X78">
        <v>92.5</v>
      </c>
      <c r="Y78">
        <v>30.84</v>
      </c>
      <c r="Z78">
        <v>30.83</v>
      </c>
      <c r="AA78">
        <v>0.16</v>
      </c>
      <c r="AB78">
        <v>0.03</v>
      </c>
      <c r="AC78">
        <v>0</v>
      </c>
      <c r="AD78">
        <v>0</v>
      </c>
      <c r="AE78">
        <v>0</v>
      </c>
      <c r="AF78">
        <v>0</v>
      </c>
      <c r="AG78">
        <v>25</v>
      </c>
      <c r="AH78">
        <v>69.67</v>
      </c>
      <c r="AI78">
        <v>69.67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197.15</v>
      </c>
      <c r="C79" s="35">
        <v>87.17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115.54</v>
      </c>
      <c r="N79">
        <v>273.25</v>
      </c>
      <c r="O79">
        <v>88.06</v>
      </c>
      <c r="P79">
        <v>6.61</v>
      </c>
      <c r="Q79">
        <v>18.21</v>
      </c>
      <c r="R79" s="94">
        <v>0</v>
      </c>
      <c r="S79" s="94">
        <v>0</v>
      </c>
      <c r="T79" s="94">
        <v>0</v>
      </c>
      <c r="U79">
        <v>6.53</v>
      </c>
      <c r="V79">
        <v>0</v>
      </c>
      <c r="W79">
        <v>5.0199999999999996</v>
      </c>
      <c r="X79">
        <v>92.5</v>
      </c>
      <c r="Y79">
        <v>30.84</v>
      </c>
      <c r="Z79">
        <v>30.83</v>
      </c>
      <c r="AA79">
        <v>0.12</v>
      </c>
      <c r="AB79">
        <v>0.02</v>
      </c>
      <c r="AC79">
        <v>0</v>
      </c>
      <c r="AD79">
        <v>0</v>
      </c>
      <c r="AE79">
        <v>0</v>
      </c>
      <c r="AF79">
        <v>0</v>
      </c>
      <c r="AG79">
        <v>30</v>
      </c>
      <c r="AH79">
        <v>73.67</v>
      </c>
      <c r="AI79">
        <v>73.67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197.15</v>
      </c>
      <c r="C80" s="35">
        <v>87.17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115.54</v>
      </c>
      <c r="N80">
        <v>273.25</v>
      </c>
      <c r="O80">
        <v>88.06</v>
      </c>
      <c r="P80">
        <v>6.61</v>
      </c>
      <c r="Q80">
        <v>18.21</v>
      </c>
      <c r="R80" s="94">
        <v>0</v>
      </c>
      <c r="S80" s="94">
        <v>0</v>
      </c>
      <c r="T80" s="94">
        <v>0</v>
      </c>
      <c r="U80">
        <v>6.53</v>
      </c>
      <c r="V80">
        <v>0</v>
      </c>
      <c r="W80">
        <v>5.0199999999999996</v>
      </c>
      <c r="X80">
        <v>92.5</v>
      </c>
      <c r="Y80">
        <v>30.84</v>
      </c>
      <c r="Z80">
        <v>30.83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29.34</v>
      </c>
      <c r="AH80">
        <v>73.33</v>
      </c>
      <c r="AI80">
        <v>73.33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197.15</v>
      </c>
      <c r="C81" s="35">
        <v>87.17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115.54</v>
      </c>
      <c r="N81">
        <v>273.25</v>
      </c>
      <c r="O81">
        <v>88.06</v>
      </c>
      <c r="P81">
        <v>5.44</v>
      </c>
      <c r="Q81">
        <v>22.01</v>
      </c>
      <c r="R81" s="94">
        <v>0</v>
      </c>
      <c r="S81" s="94">
        <v>0</v>
      </c>
      <c r="T81" s="94">
        <v>0</v>
      </c>
      <c r="U81">
        <v>6.53</v>
      </c>
      <c r="V81">
        <v>0</v>
      </c>
      <c r="W81">
        <v>5.0199999999999996</v>
      </c>
      <c r="X81">
        <v>92.5</v>
      </c>
      <c r="Y81">
        <v>30.84</v>
      </c>
      <c r="Z81">
        <v>30.83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29.34</v>
      </c>
      <c r="AH81">
        <v>72.33</v>
      </c>
      <c r="AI81">
        <v>72.33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197.15</v>
      </c>
      <c r="C82" s="35">
        <v>87.17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115.54</v>
      </c>
      <c r="N82">
        <v>273.25</v>
      </c>
      <c r="O82">
        <v>88.06</v>
      </c>
      <c r="P82">
        <v>5.44</v>
      </c>
      <c r="Q82">
        <v>22.01</v>
      </c>
      <c r="R82" s="94">
        <v>0</v>
      </c>
      <c r="S82" s="94">
        <v>0</v>
      </c>
      <c r="T82" s="94">
        <v>0</v>
      </c>
      <c r="U82">
        <v>6.53</v>
      </c>
      <c r="V82">
        <v>0</v>
      </c>
      <c r="W82">
        <v>5.0199999999999996</v>
      </c>
      <c r="X82">
        <v>92.5</v>
      </c>
      <c r="Y82">
        <v>30.84</v>
      </c>
      <c r="Z82">
        <v>30.83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</v>
      </c>
      <c r="AH82">
        <v>70.33</v>
      </c>
      <c r="AI82">
        <v>70.33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197.15</v>
      </c>
      <c r="C83" s="35">
        <v>87.17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115.54</v>
      </c>
      <c r="N83">
        <v>273.25</v>
      </c>
      <c r="O83">
        <v>88.06</v>
      </c>
      <c r="P83">
        <v>5.44</v>
      </c>
      <c r="Q83">
        <v>21.61</v>
      </c>
      <c r="R83" s="94">
        <v>0</v>
      </c>
      <c r="S83" s="94">
        <v>0</v>
      </c>
      <c r="T83" s="94">
        <v>0</v>
      </c>
      <c r="U83">
        <v>6.38</v>
      </c>
      <c r="V83">
        <v>0</v>
      </c>
      <c r="W83">
        <v>5.0199999999999996</v>
      </c>
      <c r="X83">
        <v>97.5</v>
      </c>
      <c r="Y83">
        <v>32.5</v>
      </c>
      <c r="Z83">
        <v>32.5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</v>
      </c>
      <c r="AH83">
        <v>75</v>
      </c>
      <c r="AI83">
        <v>75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197.15</v>
      </c>
      <c r="C84" s="35">
        <v>87.17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115.54</v>
      </c>
      <c r="N84">
        <v>273.25</v>
      </c>
      <c r="O84">
        <v>88.06</v>
      </c>
      <c r="P84">
        <v>5.44</v>
      </c>
      <c r="Q84">
        <v>21.21</v>
      </c>
      <c r="R84" s="94">
        <v>0</v>
      </c>
      <c r="S84" s="94">
        <v>0</v>
      </c>
      <c r="T84" s="94">
        <v>0</v>
      </c>
      <c r="U84">
        <v>6.38</v>
      </c>
      <c r="V84">
        <v>0</v>
      </c>
      <c r="W84">
        <v>5.0199999999999996</v>
      </c>
      <c r="X84">
        <v>98</v>
      </c>
      <c r="Y84">
        <v>32.659999999999997</v>
      </c>
      <c r="Z84">
        <v>32.67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</v>
      </c>
      <c r="AH84">
        <v>75.33</v>
      </c>
      <c r="AI84">
        <v>75.33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197.15</v>
      </c>
      <c r="C85" s="35">
        <v>87.17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115.54</v>
      </c>
      <c r="N85">
        <v>273.25</v>
      </c>
      <c r="O85">
        <v>88.06</v>
      </c>
      <c r="P85">
        <v>5.83</v>
      </c>
      <c r="Q85">
        <v>20.61</v>
      </c>
      <c r="R85" s="94">
        <v>0</v>
      </c>
      <c r="S85" s="94">
        <v>0</v>
      </c>
      <c r="T85" s="94">
        <v>0</v>
      </c>
      <c r="U85">
        <v>6.38</v>
      </c>
      <c r="V85">
        <v>0</v>
      </c>
      <c r="W85">
        <v>4.55</v>
      </c>
      <c r="X85">
        <v>98.5</v>
      </c>
      <c r="Y85">
        <v>32.840000000000003</v>
      </c>
      <c r="Z85">
        <v>32.83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29</v>
      </c>
      <c r="AH85">
        <v>75.67</v>
      </c>
      <c r="AI85">
        <v>75.67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197.15</v>
      </c>
      <c r="C86" s="35">
        <v>87.17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115.54</v>
      </c>
      <c r="N86">
        <v>273.25</v>
      </c>
      <c r="O86">
        <v>88.06</v>
      </c>
      <c r="P86">
        <v>5.83</v>
      </c>
      <c r="Q86">
        <v>20.21</v>
      </c>
      <c r="R86" s="94">
        <v>0</v>
      </c>
      <c r="S86" s="94">
        <v>0</v>
      </c>
      <c r="T86" s="94">
        <v>0</v>
      </c>
      <c r="U86">
        <v>6.38</v>
      </c>
      <c r="V86">
        <v>0</v>
      </c>
      <c r="W86">
        <v>4.55</v>
      </c>
      <c r="X86">
        <v>99</v>
      </c>
      <c r="Y86">
        <v>33</v>
      </c>
      <c r="Z86">
        <v>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29.34</v>
      </c>
      <c r="AH86">
        <v>76</v>
      </c>
      <c r="AI86">
        <v>76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197.15</v>
      </c>
      <c r="C87" s="35">
        <v>87.17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115.54</v>
      </c>
      <c r="N87">
        <v>273.25</v>
      </c>
      <c r="O87">
        <v>88.06</v>
      </c>
      <c r="P87">
        <v>5.83</v>
      </c>
      <c r="Q87">
        <v>20.010000000000002</v>
      </c>
      <c r="R87" s="94">
        <v>0</v>
      </c>
      <c r="S87" s="94">
        <v>0</v>
      </c>
      <c r="T87" s="94">
        <v>0</v>
      </c>
      <c r="U87">
        <v>5.99</v>
      </c>
      <c r="V87">
        <v>0</v>
      </c>
      <c r="W87">
        <v>4.55</v>
      </c>
      <c r="X87">
        <v>100</v>
      </c>
      <c r="Y87">
        <v>33.340000000000003</v>
      </c>
      <c r="Z87">
        <v>33.33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29.34</v>
      </c>
      <c r="AH87">
        <v>76.33</v>
      </c>
      <c r="AI87">
        <v>76.33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197.15</v>
      </c>
      <c r="C88" s="35">
        <v>87.17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115.54</v>
      </c>
      <c r="N88">
        <v>273.25</v>
      </c>
      <c r="O88">
        <v>88.06</v>
      </c>
      <c r="P88">
        <v>5.83</v>
      </c>
      <c r="Q88">
        <v>20.010000000000002</v>
      </c>
      <c r="R88" s="94">
        <v>0</v>
      </c>
      <c r="S88" s="94">
        <v>0</v>
      </c>
      <c r="T88" s="94">
        <v>0</v>
      </c>
      <c r="U88">
        <v>5.99</v>
      </c>
      <c r="V88">
        <v>0</v>
      </c>
      <c r="W88">
        <v>4.55</v>
      </c>
      <c r="X88">
        <v>100</v>
      </c>
      <c r="Y88">
        <v>33.340000000000003</v>
      </c>
      <c r="Z88">
        <v>33.33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29</v>
      </c>
      <c r="AH88">
        <v>76.67</v>
      </c>
      <c r="AI88">
        <v>76.67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197.15</v>
      </c>
      <c r="C89" s="35">
        <v>87.17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115.54</v>
      </c>
      <c r="N89">
        <v>273.25</v>
      </c>
      <c r="O89">
        <v>88.06</v>
      </c>
      <c r="P89">
        <v>5.83</v>
      </c>
      <c r="Q89">
        <v>20.010000000000002</v>
      </c>
      <c r="R89" s="94">
        <v>0</v>
      </c>
      <c r="S89" s="94">
        <v>0</v>
      </c>
      <c r="T89" s="94">
        <v>0</v>
      </c>
      <c r="U89">
        <v>5.99</v>
      </c>
      <c r="V89">
        <v>0</v>
      </c>
      <c r="W89">
        <v>4.55</v>
      </c>
      <c r="X89">
        <v>100</v>
      </c>
      <c r="Y89">
        <v>33.340000000000003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28.66</v>
      </c>
      <c r="AH89">
        <v>76.67</v>
      </c>
      <c r="AI89">
        <v>76.67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197.15</v>
      </c>
      <c r="C90" s="35">
        <v>87.17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115.54</v>
      </c>
      <c r="N90">
        <v>273.25</v>
      </c>
      <c r="O90">
        <v>88.06</v>
      </c>
      <c r="P90">
        <v>5.83</v>
      </c>
      <c r="Q90">
        <v>20.010000000000002</v>
      </c>
      <c r="R90" s="94">
        <v>0</v>
      </c>
      <c r="S90" s="94">
        <v>0</v>
      </c>
      <c r="T90" s="94">
        <v>0</v>
      </c>
      <c r="U90">
        <v>5.99</v>
      </c>
      <c r="V90">
        <v>0</v>
      </c>
      <c r="W90">
        <v>4.55</v>
      </c>
      <c r="X90">
        <v>100</v>
      </c>
      <c r="Y90">
        <v>33.340000000000003</v>
      </c>
      <c r="Z90">
        <v>33.33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28.34</v>
      </c>
      <c r="AH90">
        <v>76.67</v>
      </c>
      <c r="AI90">
        <v>76.67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197.15</v>
      </c>
      <c r="C91" s="35">
        <v>87.17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115.54</v>
      </c>
      <c r="N91">
        <v>273.25</v>
      </c>
      <c r="O91">
        <v>88.06</v>
      </c>
      <c r="P91">
        <v>5.67</v>
      </c>
      <c r="Q91">
        <v>19.61</v>
      </c>
      <c r="R91" s="94">
        <v>0</v>
      </c>
      <c r="S91" s="94">
        <v>0</v>
      </c>
      <c r="T91" s="94">
        <v>0</v>
      </c>
      <c r="U91">
        <v>5.69</v>
      </c>
      <c r="V91">
        <v>0</v>
      </c>
      <c r="W91">
        <v>4.46</v>
      </c>
      <c r="X91">
        <v>100</v>
      </c>
      <c r="Y91">
        <v>33.340000000000003</v>
      </c>
      <c r="Z91">
        <v>33.33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</v>
      </c>
      <c r="AH91">
        <v>76.67</v>
      </c>
      <c r="AI91">
        <v>76.67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197.15</v>
      </c>
      <c r="C92" s="35">
        <v>87.17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115.54</v>
      </c>
      <c r="N92">
        <v>273.25</v>
      </c>
      <c r="O92">
        <v>88.06</v>
      </c>
      <c r="P92">
        <v>5.67</v>
      </c>
      <c r="Q92">
        <v>19.21</v>
      </c>
      <c r="R92" s="94">
        <v>0</v>
      </c>
      <c r="S92" s="94">
        <v>0</v>
      </c>
      <c r="T92" s="94">
        <v>0</v>
      </c>
      <c r="U92">
        <v>5.69</v>
      </c>
      <c r="V92">
        <v>0</v>
      </c>
      <c r="W92">
        <v>4.46</v>
      </c>
      <c r="X92">
        <v>100</v>
      </c>
      <c r="Y92">
        <v>33.340000000000003</v>
      </c>
      <c r="Z92">
        <v>33.33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27.34</v>
      </c>
      <c r="AH92">
        <v>76.67</v>
      </c>
      <c r="AI92">
        <v>76.67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197.15</v>
      </c>
      <c r="C93" s="35">
        <v>87.17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115.54</v>
      </c>
      <c r="N93">
        <v>273.25</v>
      </c>
      <c r="O93">
        <v>88.06</v>
      </c>
      <c r="P93">
        <v>5.67</v>
      </c>
      <c r="Q93">
        <v>18.61</v>
      </c>
      <c r="R93" s="94">
        <v>0</v>
      </c>
      <c r="S93" s="94">
        <v>0</v>
      </c>
      <c r="T93" s="94">
        <v>0</v>
      </c>
      <c r="U93">
        <v>5.23</v>
      </c>
      <c r="V93">
        <v>0</v>
      </c>
      <c r="W93">
        <v>4.46</v>
      </c>
      <c r="X93">
        <v>100</v>
      </c>
      <c r="Y93">
        <v>33.340000000000003</v>
      </c>
      <c r="Z93">
        <v>33.33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26.66</v>
      </c>
      <c r="AH93">
        <v>76.67</v>
      </c>
      <c r="AI93">
        <v>76.67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197.15</v>
      </c>
      <c r="C94" s="35">
        <v>87.17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115.54</v>
      </c>
      <c r="N94">
        <v>273.25</v>
      </c>
      <c r="O94">
        <v>88.06</v>
      </c>
      <c r="P94">
        <v>5.67</v>
      </c>
      <c r="Q94">
        <v>18.21</v>
      </c>
      <c r="R94" s="94">
        <v>0</v>
      </c>
      <c r="S94" s="94">
        <v>0</v>
      </c>
      <c r="T94" s="94">
        <v>0</v>
      </c>
      <c r="U94">
        <v>5.23</v>
      </c>
      <c r="V94">
        <v>0</v>
      </c>
      <c r="W94">
        <v>4.46</v>
      </c>
      <c r="X94">
        <v>100</v>
      </c>
      <c r="Y94">
        <v>33.340000000000003</v>
      </c>
      <c r="Z94">
        <v>33.33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26.66</v>
      </c>
      <c r="AH94">
        <v>76.67</v>
      </c>
      <c r="AI94">
        <v>76.67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197.15</v>
      </c>
      <c r="C95" s="35">
        <v>87.17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115.54</v>
      </c>
      <c r="N95">
        <v>273.25</v>
      </c>
      <c r="O95">
        <v>88.06</v>
      </c>
      <c r="P95">
        <v>5.67</v>
      </c>
      <c r="Q95">
        <v>17.61</v>
      </c>
      <c r="R95" s="94">
        <v>0</v>
      </c>
      <c r="S95" s="94">
        <v>0</v>
      </c>
      <c r="T95" s="94">
        <v>0</v>
      </c>
      <c r="U95">
        <v>5</v>
      </c>
      <c r="V95">
        <v>0</v>
      </c>
      <c r="W95">
        <v>4.46</v>
      </c>
      <c r="X95">
        <v>100</v>
      </c>
      <c r="Y95">
        <v>33.340000000000003</v>
      </c>
      <c r="Z95">
        <v>33.33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</v>
      </c>
      <c r="AH95">
        <v>81.67</v>
      </c>
      <c r="AI95">
        <v>81.67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197.15</v>
      </c>
      <c r="C96" s="35">
        <v>87.17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115.54</v>
      </c>
      <c r="N96">
        <v>273.25</v>
      </c>
      <c r="O96">
        <v>88.06</v>
      </c>
      <c r="P96">
        <v>5.67</v>
      </c>
      <c r="Q96">
        <v>16.61</v>
      </c>
      <c r="R96" s="94">
        <v>0</v>
      </c>
      <c r="S96" s="94">
        <v>0</v>
      </c>
      <c r="T96" s="94">
        <v>0</v>
      </c>
      <c r="U96">
        <v>5</v>
      </c>
      <c r="V96">
        <v>0</v>
      </c>
      <c r="W96">
        <v>4.46</v>
      </c>
      <c r="X96">
        <v>100</v>
      </c>
      <c r="Y96">
        <v>33.340000000000003</v>
      </c>
      <c r="Z96">
        <v>33.33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31</v>
      </c>
      <c r="AH96">
        <v>81.67</v>
      </c>
      <c r="AI96">
        <v>81.67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197.15</v>
      </c>
      <c r="C97" s="35">
        <v>87.17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115.54</v>
      </c>
      <c r="N97">
        <v>273.25</v>
      </c>
      <c r="O97">
        <v>88.06</v>
      </c>
      <c r="P97">
        <v>5.67</v>
      </c>
      <c r="Q97">
        <v>16.010000000000002</v>
      </c>
      <c r="R97" s="94">
        <v>0</v>
      </c>
      <c r="S97" s="94">
        <v>0</v>
      </c>
      <c r="T97" s="94">
        <v>0</v>
      </c>
      <c r="U97">
        <v>5</v>
      </c>
      <c r="V97">
        <v>0</v>
      </c>
      <c r="W97">
        <v>4.46</v>
      </c>
      <c r="X97">
        <v>100</v>
      </c>
      <c r="Y97">
        <v>33.340000000000003</v>
      </c>
      <c r="Z97">
        <v>33.33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31</v>
      </c>
      <c r="AH97">
        <v>81.67</v>
      </c>
      <c r="AI97">
        <v>81.67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197.15</v>
      </c>
      <c r="C98" s="35">
        <v>87.17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115.54</v>
      </c>
      <c r="N98">
        <v>273.25</v>
      </c>
      <c r="O98">
        <v>88.06</v>
      </c>
      <c r="P98">
        <v>5.67</v>
      </c>
      <c r="Q98">
        <v>15.61</v>
      </c>
      <c r="R98" s="94">
        <v>0</v>
      </c>
      <c r="S98" s="94">
        <v>0</v>
      </c>
      <c r="T98" s="94">
        <v>0</v>
      </c>
      <c r="U98">
        <v>5</v>
      </c>
      <c r="V98">
        <v>0</v>
      </c>
      <c r="W98">
        <v>4.46</v>
      </c>
      <c r="X98">
        <v>100</v>
      </c>
      <c r="Y98">
        <v>33.340000000000003</v>
      </c>
      <c r="Z98">
        <v>33.33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31</v>
      </c>
      <c r="AH98">
        <v>81.67</v>
      </c>
      <c r="AI98">
        <v>81.67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4.6930224999999997</v>
      </c>
      <c r="C99" s="35">
        <f t="shared" ref="C99:P99" si="2">SUM(C3:C98)/4000</f>
        <v>1.9218475000000008</v>
      </c>
      <c r="D99" s="94">
        <f t="shared" ref="D99" si="3">SUM(D3:D98)/4000</f>
        <v>1.0875025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0.11946500000000003</v>
      </c>
      <c r="K99" s="38">
        <f t="shared" si="2"/>
        <v>0.11946500000000003</v>
      </c>
      <c r="L99" s="38">
        <f t="shared" si="2"/>
        <v>0.12243999999999997</v>
      </c>
      <c r="M99">
        <f t="shared" si="2"/>
        <v>2.1700250000000012</v>
      </c>
      <c r="N99">
        <f t="shared" si="2"/>
        <v>6.2982900000000024</v>
      </c>
      <c r="O99">
        <f t="shared" si="2"/>
        <v>2.1315425000000032</v>
      </c>
      <c r="P99">
        <f t="shared" si="2"/>
        <v>0.13145500000000007</v>
      </c>
      <c r="Q99">
        <f t="shared" ref="Q99:AF99" si="5">SUM(Q3:Q98)/4000</f>
        <v>0.29789249999999995</v>
      </c>
      <c r="R99" s="94">
        <f t="shared" si="5"/>
        <v>0.36279</v>
      </c>
      <c r="S99" s="94">
        <f t="shared" si="5"/>
        <v>0.33516750000000001</v>
      </c>
      <c r="T99" s="94">
        <f t="shared" si="5"/>
        <v>0.38954500000000003</v>
      </c>
      <c r="U99">
        <f t="shared" si="5"/>
        <v>0.12101000000000002</v>
      </c>
      <c r="V99">
        <f t="shared" si="5"/>
        <v>1.0654499999999998</v>
      </c>
      <c r="W99">
        <f t="shared" si="5"/>
        <v>0.10358499999999995</v>
      </c>
      <c r="X99">
        <f t="shared" si="5"/>
        <v>1.8307500000000001</v>
      </c>
      <c r="Y99">
        <f t="shared" si="5"/>
        <v>0.61029000000000033</v>
      </c>
      <c r="Z99">
        <f t="shared" si="5"/>
        <v>0.61022999999999972</v>
      </c>
      <c r="AA99">
        <f t="shared" si="5"/>
        <v>1.8056700000000006</v>
      </c>
      <c r="AB99">
        <f t="shared" si="5"/>
        <v>0.36111999999999994</v>
      </c>
      <c r="AC99">
        <f t="shared" si="5"/>
        <v>0.70099999999999996</v>
      </c>
      <c r="AD99">
        <f t="shared" si="5"/>
        <v>0.34375</v>
      </c>
      <c r="AE99">
        <f t="shared" si="5"/>
        <v>0.67849999999999999</v>
      </c>
      <c r="AF99">
        <f t="shared" si="5"/>
        <v>0.32424999999999998</v>
      </c>
      <c r="AG99">
        <f t="shared" ref="AG99:AM99" si="6">SUM(AG3:AG98)/4000</f>
        <v>0.50741999999999998</v>
      </c>
      <c r="AH99">
        <f t="shared" si="6"/>
        <v>1.6098475000000001</v>
      </c>
      <c r="AI99">
        <f t="shared" si="6"/>
        <v>1.6098475000000001</v>
      </c>
      <c r="AJ99">
        <f t="shared" si="6"/>
        <v>0.75095999999999941</v>
      </c>
      <c r="AK99">
        <f t="shared" si="6"/>
        <v>1.4437500000000001</v>
      </c>
      <c r="AL99">
        <f t="shared" si="6"/>
        <v>0.61475000000000002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246.25</v>
      </c>
      <c r="L3">
        <v>9.0399999999999991</v>
      </c>
      <c r="M3">
        <v>30.82</v>
      </c>
      <c r="N3">
        <v>50.405608119881506</v>
      </c>
      <c r="O3">
        <v>71.19</v>
      </c>
      <c r="P3">
        <v>26.35</v>
      </c>
      <c r="Q3">
        <v>8.7300000000000022</v>
      </c>
      <c r="R3">
        <v>17.999999999999996</v>
      </c>
      <c r="S3">
        <v>0</v>
      </c>
      <c r="T3">
        <v>0</v>
      </c>
      <c r="U3">
        <v>49.181483201640631</v>
      </c>
      <c r="V3">
        <v>8.83</v>
      </c>
      <c r="W3">
        <v>19.065608014739748</v>
      </c>
      <c r="X3">
        <v>41.964391877747538</v>
      </c>
      <c r="Y3">
        <v>0</v>
      </c>
      <c r="Z3">
        <v>0</v>
      </c>
      <c r="AA3">
        <v>5.9648860759493685</v>
      </c>
      <c r="AB3">
        <v>8.488958739684918</v>
      </c>
      <c r="AC3">
        <v>8.2177658237788584</v>
      </c>
      <c r="AD3">
        <v>11.665489780469343</v>
      </c>
      <c r="AE3">
        <v>20.981191521574569</v>
      </c>
      <c r="AF3">
        <v>5.9407657200811368</v>
      </c>
      <c r="AG3">
        <v>27.111052000000004</v>
      </c>
      <c r="AH3">
        <v>36.176695248152058</v>
      </c>
      <c r="AI3">
        <v>0</v>
      </c>
      <c r="AJ3">
        <v>0</v>
      </c>
      <c r="AK3">
        <v>21.812832151300242</v>
      </c>
      <c r="AL3">
        <v>36.861901032702228</v>
      </c>
      <c r="AM3">
        <v>0</v>
      </c>
      <c r="AN3">
        <v>0</v>
      </c>
      <c r="AO3">
        <v>4.4315280000000001</v>
      </c>
      <c r="AP3">
        <v>5.5163520000000004</v>
      </c>
      <c r="AQ3">
        <v>31.276038095238093</v>
      </c>
      <c r="AR3">
        <v>21.556967391304337</v>
      </c>
      <c r="AS3">
        <v>13.540264644662505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839.36977943890702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246.25</v>
      </c>
      <c r="L4">
        <v>9.0399999999999991</v>
      </c>
      <c r="M4">
        <v>30.82</v>
      </c>
      <c r="N4">
        <v>50.405608119881506</v>
      </c>
      <c r="O4">
        <v>71.19</v>
      </c>
      <c r="P4">
        <v>26.35</v>
      </c>
      <c r="Q4">
        <v>8.7300000000000022</v>
      </c>
      <c r="R4">
        <v>17.999999999999996</v>
      </c>
      <c r="S4">
        <v>0</v>
      </c>
      <c r="T4">
        <v>0</v>
      </c>
      <c r="U4">
        <v>49.181483201640631</v>
      </c>
      <c r="V4">
        <v>8.83</v>
      </c>
      <c r="W4">
        <v>19.065608014739748</v>
      </c>
      <c r="X4">
        <v>41.964391877747538</v>
      </c>
      <c r="Y4">
        <v>0</v>
      </c>
      <c r="Z4">
        <v>0</v>
      </c>
      <c r="AA4">
        <v>0</v>
      </c>
      <c r="AB4">
        <v>8.488958739684918</v>
      </c>
      <c r="AC4">
        <v>8.2177658237788584</v>
      </c>
      <c r="AD4">
        <v>11.665489780469343</v>
      </c>
      <c r="AE4">
        <v>20.981191521574569</v>
      </c>
      <c r="AF4">
        <v>5.9407657200811368</v>
      </c>
      <c r="AG4">
        <v>27.111052000000004</v>
      </c>
      <c r="AH4">
        <v>36.176695248152058</v>
      </c>
      <c r="AI4">
        <v>0</v>
      </c>
      <c r="AJ4">
        <v>0</v>
      </c>
      <c r="AK4">
        <v>21.812832151300242</v>
      </c>
      <c r="AL4">
        <v>36.861901032702228</v>
      </c>
      <c r="AM4">
        <v>0</v>
      </c>
      <c r="AN4">
        <v>0</v>
      </c>
      <c r="AO4">
        <v>4.4315280000000001</v>
      </c>
      <c r="AP4">
        <v>5.5163520000000004</v>
      </c>
      <c r="AQ4">
        <v>31.276038095238093</v>
      </c>
      <c r="AR4">
        <v>21.556967391304337</v>
      </c>
      <c r="AS4">
        <v>13.540264644662505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833.40489336295764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246.25</v>
      </c>
      <c r="L5">
        <v>9.0399999999999991</v>
      </c>
      <c r="M5">
        <v>30.82</v>
      </c>
      <c r="N5">
        <v>50.405608119881506</v>
      </c>
      <c r="O5">
        <v>71.19</v>
      </c>
      <c r="P5">
        <v>26.35</v>
      </c>
      <c r="Q5">
        <v>8.7300000000000022</v>
      </c>
      <c r="R5">
        <v>17.999999999999996</v>
      </c>
      <c r="S5">
        <v>0</v>
      </c>
      <c r="T5">
        <v>0</v>
      </c>
      <c r="U5">
        <v>49.181483201640631</v>
      </c>
      <c r="V5">
        <v>8.83</v>
      </c>
      <c r="W5">
        <v>19.065608014739748</v>
      </c>
      <c r="X5">
        <v>41.964391877747538</v>
      </c>
      <c r="Y5">
        <v>0</v>
      </c>
      <c r="Z5">
        <v>0</v>
      </c>
      <c r="AA5">
        <v>0</v>
      </c>
      <c r="AB5">
        <v>8.488958739684918</v>
      </c>
      <c r="AC5">
        <v>8.2177658237788584</v>
      </c>
      <c r="AD5">
        <v>11.665489780469343</v>
      </c>
      <c r="AE5">
        <v>20.981191521574569</v>
      </c>
      <c r="AF5">
        <v>5.9407657200811368</v>
      </c>
      <c r="AG5">
        <v>27.111052000000004</v>
      </c>
      <c r="AH5">
        <v>36.176695248152058</v>
      </c>
      <c r="AI5">
        <v>0</v>
      </c>
      <c r="AJ5">
        <v>0</v>
      </c>
      <c r="AK5">
        <v>21.812832151300242</v>
      </c>
      <c r="AL5">
        <v>57.228828743545598</v>
      </c>
      <c r="AM5">
        <v>0</v>
      </c>
      <c r="AN5">
        <v>0</v>
      </c>
      <c r="AO5">
        <v>4.4315280000000001</v>
      </c>
      <c r="AP5">
        <v>5.5163520000000004</v>
      </c>
      <c r="AQ5">
        <v>31.276038095238093</v>
      </c>
      <c r="AR5">
        <v>7.0275362318840555</v>
      </c>
      <c r="AS5">
        <v>13.540264644662505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839.24238991438074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246.25</v>
      </c>
      <c r="L6">
        <v>9.0399999999999991</v>
      </c>
      <c r="M6">
        <v>30.82</v>
      </c>
      <c r="N6">
        <v>50.405608119881506</v>
      </c>
      <c r="O6">
        <v>71.19</v>
      </c>
      <c r="P6">
        <v>26.35</v>
      </c>
      <c r="Q6">
        <v>8.7300000000000022</v>
      </c>
      <c r="R6">
        <v>17.999999999999996</v>
      </c>
      <c r="S6">
        <v>0</v>
      </c>
      <c r="T6">
        <v>0</v>
      </c>
      <c r="U6">
        <v>49.181483201640631</v>
      </c>
      <c r="V6">
        <v>8.83</v>
      </c>
      <c r="W6">
        <v>19.065608014739748</v>
      </c>
      <c r="X6">
        <v>41.964391877747538</v>
      </c>
      <c r="Y6">
        <v>0</v>
      </c>
      <c r="Z6">
        <v>0</v>
      </c>
      <c r="AA6">
        <v>0</v>
      </c>
      <c r="AB6">
        <v>8.488958739684918</v>
      </c>
      <c r="AC6">
        <v>8.2177658237788584</v>
      </c>
      <c r="AD6">
        <v>11.665489780469343</v>
      </c>
      <c r="AE6">
        <v>20.981191521574569</v>
      </c>
      <c r="AF6">
        <v>5.9407657200811368</v>
      </c>
      <c r="AG6">
        <v>27.111052000000004</v>
      </c>
      <c r="AH6">
        <v>36.176695248152058</v>
      </c>
      <c r="AI6">
        <v>0</v>
      </c>
      <c r="AJ6">
        <v>0</v>
      </c>
      <c r="AK6">
        <v>21.812832151300242</v>
      </c>
      <c r="AL6">
        <v>57.228828743545598</v>
      </c>
      <c r="AM6">
        <v>0</v>
      </c>
      <c r="AN6">
        <v>0</v>
      </c>
      <c r="AO6">
        <v>4.4315280000000001</v>
      </c>
      <c r="AP6">
        <v>5.5163520000000004</v>
      </c>
      <c r="AQ6">
        <v>20.850692063492062</v>
      </c>
      <c r="AR6">
        <v>4.6864882246376798</v>
      </c>
      <c r="AS6">
        <v>13.540264644662505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826.47599587538832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246.25</v>
      </c>
      <c r="L7">
        <v>9.0399999999999991</v>
      </c>
      <c r="M7">
        <v>30.82</v>
      </c>
      <c r="N7">
        <v>50.405608119881506</v>
      </c>
      <c r="O7">
        <v>71.19</v>
      </c>
      <c r="P7">
        <v>26.35</v>
      </c>
      <c r="Q7">
        <v>8.7300000000000022</v>
      </c>
      <c r="R7">
        <v>17.999999999999996</v>
      </c>
      <c r="S7">
        <v>0</v>
      </c>
      <c r="T7">
        <v>0</v>
      </c>
      <c r="U7">
        <v>49.181483201640631</v>
      </c>
      <c r="V7">
        <v>8.83</v>
      </c>
      <c r="W7">
        <v>19.065608014739748</v>
      </c>
      <c r="X7">
        <v>41.964391877747538</v>
      </c>
      <c r="Y7">
        <v>0</v>
      </c>
      <c r="Z7">
        <v>0</v>
      </c>
      <c r="AA7">
        <v>0</v>
      </c>
      <c r="AB7">
        <v>9.6175993998499596</v>
      </c>
      <c r="AC7">
        <v>8.2177658237788584</v>
      </c>
      <c r="AD7">
        <v>11.665489780469343</v>
      </c>
      <c r="AE7">
        <v>20.981191521574569</v>
      </c>
      <c r="AF7">
        <v>5.9407657200811368</v>
      </c>
      <c r="AG7">
        <v>27.111052000000004</v>
      </c>
      <c r="AH7">
        <v>36.176695248152058</v>
      </c>
      <c r="AI7">
        <v>0</v>
      </c>
      <c r="AJ7">
        <v>0</v>
      </c>
      <c r="AK7">
        <v>21.812832151300242</v>
      </c>
      <c r="AL7">
        <v>57.228828743545598</v>
      </c>
      <c r="AM7">
        <v>0</v>
      </c>
      <c r="AN7">
        <v>0</v>
      </c>
      <c r="AO7">
        <v>4.4315280000000001</v>
      </c>
      <c r="AP7">
        <v>5.5163520000000004</v>
      </c>
      <c r="AQ7">
        <v>20.850692063492062</v>
      </c>
      <c r="AR7">
        <v>4.6864882246376798</v>
      </c>
      <c r="AS7">
        <v>13.540264644662505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827.60463653555337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246.25</v>
      </c>
      <c r="L8">
        <v>9.0399999999999991</v>
      </c>
      <c r="M8">
        <v>30.82</v>
      </c>
      <c r="N8">
        <v>50.405608119881506</v>
      </c>
      <c r="O8">
        <v>71.19</v>
      </c>
      <c r="P8">
        <v>26.35</v>
      </c>
      <c r="Q8">
        <v>8.7300000000000022</v>
      </c>
      <c r="R8">
        <v>17.999999999999996</v>
      </c>
      <c r="S8">
        <v>0</v>
      </c>
      <c r="T8">
        <v>0</v>
      </c>
      <c r="U8">
        <v>49.181483201640631</v>
      </c>
      <c r="V8">
        <v>8.83</v>
      </c>
      <c r="W8">
        <v>19.065608014739748</v>
      </c>
      <c r="X8">
        <v>41.964391877747538</v>
      </c>
      <c r="Y8">
        <v>0</v>
      </c>
      <c r="Z8">
        <v>0</v>
      </c>
      <c r="AA8">
        <v>0</v>
      </c>
      <c r="AB8">
        <v>9.6175993998499596</v>
      </c>
      <c r="AC8">
        <v>8.2177658237788584</v>
      </c>
      <c r="AD8">
        <v>11.665489780469343</v>
      </c>
      <c r="AE8">
        <v>20.981191521574569</v>
      </c>
      <c r="AF8">
        <v>5.9407657200811368</v>
      </c>
      <c r="AG8">
        <v>27.111052000000004</v>
      </c>
      <c r="AH8">
        <v>36.176695248152058</v>
      </c>
      <c r="AI8">
        <v>0</v>
      </c>
      <c r="AJ8">
        <v>0</v>
      </c>
      <c r="AK8">
        <v>21.812832151300242</v>
      </c>
      <c r="AL8">
        <v>57.228828743545598</v>
      </c>
      <c r="AM8">
        <v>0</v>
      </c>
      <c r="AN8">
        <v>0</v>
      </c>
      <c r="AO8">
        <v>4.4315280000000001</v>
      </c>
      <c r="AP8">
        <v>5.5163520000000004</v>
      </c>
      <c r="AQ8">
        <v>20.850692063492062</v>
      </c>
      <c r="AR8">
        <v>4.6864882246376798</v>
      </c>
      <c r="AS8">
        <v>13.540264644662505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827.60463653555337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246.25</v>
      </c>
      <c r="L9">
        <v>9.0399999999999991</v>
      </c>
      <c r="M9">
        <v>30.82</v>
      </c>
      <c r="N9">
        <v>50.405608119881506</v>
      </c>
      <c r="O9">
        <v>71.19</v>
      </c>
      <c r="P9">
        <v>26.35</v>
      </c>
      <c r="Q9">
        <v>8.7300000000000022</v>
      </c>
      <c r="R9">
        <v>17.999999999999996</v>
      </c>
      <c r="S9">
        <v>0</v>
      </c>
      <c r="T9">
        <v>0</v>
      </c>
      <c r="U9">
        <v>49.181483201640631</v>
      </c>
      <c r="V9">
        <v>8.83</v>
      </c>
      <c r="W9">
        <v>19.065608014739748</v>
      </c>
      <c r="X9">
        <v>41.964391877747538</v>
      </c>
      <c r="Y9">
        <v>0</v>
      </c>
      <c r="Z9">
        <v>0</v>
      </c>
      <c r="AA9">
        <v>0</v>
      </c>
      <c r="AB9">
        <v>9.6175993998499596</v>
      </c>
      <c r="AC9">
        <v>8.2177658237788584</v>
      </c>
      <c r="AD9">
        <v>11.665489780469343</v>
      </c>
      <c r="AE9">
        <v>20.981191521574569</v>
      </c>
      <c r="AF9">
        <v>5.9407657200811368</v>
      </c>
      <c r="AG9">
        <v>27.111052000000004</v>
      </c>
      <c r="AH9">
        <v>36.176695248152058</v>
      </c>
      <c r="AI9">
        <v>0</v>
      </c>
      <c r="AJ9">
        <v>0</v>
      </c>
      <c r="AK9">
        <v>21.812832151300242</v>
      </c>
      <c r="AL9">
        <v>36.861901032702228</v>
      </c>
      <c r="AM9">
        <v>0</v>
      </c>
      <c r="AN9">
        <v>0</v>
      </c>
      <c r="AO9">
        <v>4.4315280000000001</v>
      </c>
      <c r="AP9">
        <v>5.5163520000000004</v>
      </c>
      <c r="AQ9">
        <v>20.850692063492062</v>
      </c>
      <c r="AR9">
        <v>4.6864882246376798</v>
      </c>
      <c r="AS9">
        <v>4.5675884626821297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798.26503264272958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246.25</v>
      </c>
      <c r="L10">
        <v>9.0399999999999991</v>
      </c>
      <c r="M10">
        <v>30.82</v>
      </c>
      <c r="N10">
        <v>50.405608119881506</v>
      </c>
      <c r="O10">
        <v>71.19</v>
      </c>
      <c r="P10">
        <v>26.35</v>
      </c>
      <c r="Q10">
        <v>8.7300000000000022</v>
      </c>
      <c r="R10">
        <v>17.999999999999996</v>
      </c>
      <c r="S10">
        <v>0</v>
      </c>
      <c r="T10">
        <v>0</v>
      </c>
      <c r="U10">
        <v>49.181483201640631</v>
      </c>
      <c r="V10">
        <v>8.83</v>
      </c>
      <c r="W10">
        <v>19.065608014739748</v>
      </c>
      <c r="X10">
        <v>41.964391877747538</v>
      </c>
      <c r="Y10">
        <v>0</v>
      </c>
      <c r="Z10">
        <v>0</v>
      </c>
      <c r="AA10">
        <v>0</v>
      </c>
      <c r="AB10">
        <v>9.6175993998499596</v>
      </c>
      <c r="AC10">
        <v>8.2177658237788584</v>
      </c>
      <c r="AD10">
        <v>11.665489780469343</v>
      </c>
      <c r="AE10">
        <v>20.981191521574569</v>
      </c>
      <c r="AF10">
        <v>5.9407657200811368</v>
      </c>
      <c r="AG10">
        <v>27.111052000000004</v>
      </c>
      <c r="AH10">
        <v>36.176695248152058</v>
      </c>
      <c r="AI10">
        <v>0</v>
      </c>
      <c r="AJ10">
        <v>0</v>
      </c>
      <c r="AK10">
        <v>21.812832151300242</v>
      </c>
      <c r="AL10">
        <v>36.861901032702228</v>
      </c>
      <c r="AM10">
        <v>0</v>
      </c>
      <c r="AN10">
        <v>0</v>
      </c>
      <c r="AO10">
        <v>4.4315280000000001</v>
      </c>
      <c r="AP10">
        <v>5.5163520000000004</v>
      </c>
      <c r="AQ10">
        <v>20.850692063492062</v>
      </c>
      <c r="AR10">
        <v>4.6864882246376798</v>
      </c>
      <c r="AS10">
        <v>3.9966399048468633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797.69408408489437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246.25</v>
      </c>
      <c r="L11">
        <v>9.0399999999999991</v>
      </c>
      <c r="M11">
        <v>30.82</v>
      </c>
      <c r="N11">
        <v>50.405608119881506</v>
      </c>
      <c r="O11">
        <v>71.19</v>
      </c>
      <c r="P11">
        <v>26.35</v>
      </c>
      <c r="Q11">
        <v>8.7300000000000022</v>
      </c>
      <c r="R11">
        <v>17.999999999999996</v>
      </c>
      <c r="S11">
        <v>0</v>
      </c>
      <c r="T11">
        <v>0</v>
      </c>
      <c r="U11">
        <v>49.181483201640631</v>
      </c>
      <c r="V11">
        <v>8.83</v>
      </c>
      <c r="W11">
        <v>19.065608014739748</v>
      </c>
      <c r="X11">
        <v>41.964391877747538</v>
      </c>
      <c r="Y11">
        <v>0</v>
      </c>
      <c r="Z11">
        <v>0</v>
      </c>
      <c r="AA11">
        <v>0</v>
      </c>
      <c r="AB11">
        <v>4.237891972993248</v>
      </c>
      <c r="AC11">
        <v>4.1066868226794409</v>
      </c>
      <c r="AD11">
        <v>11.665489780469343</v>
      </c>
      <c r="AE11">
        <v>20.981191521574569</v>
      </c>
      <c r="AF11">
        <v>5.9407657200811368</v>
      </c>
      <c r="AG11">
        <v>27.111052000000004</v>
      </c>
      <c r="AH11">
        <v>36.176695248152058</v>
      </c>
      <c r="AI11">
        <v>0</v>
      </c>
      <c r="AJ11">
        <v>0</v>
      </c>
      <c r="AK11">
        <v>21.812832151300242</v>
      </c>
      <c r="AL11">
        <v>36.861901032702228</v>
      </c>
      <c r="AM11">
        <v>0</v>
      </c>
      <c r="AN11">
        <v>0</v>
      </c>
      <c r="AO11">
        <v>4.4315280000000001</v>
      </c>
      <c r="AP11">
        <v>5.5163520000000004</v>
      </c>
      <c r="AQ11">
        <v>20.850692063492062</v>
      </c>
      <c r="AR11">
        <v>4.6864882246376798</v>
      </c>
      <c r="AS11">
        <v>3.9966399048468633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788.20329765693816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246.25</v>
      </c>
      <c r="L12">
        <v>9.0399999999999991</v>
      </c>
      <c r="M12">
        <v>30.82</v>
      </c>
      <c r="N12">
        <v>50.405608119881506</v>
      </c>
      <c r="O12">
        <v>71.19</v>
      </c>
      <c r="P12">
        <v>26.35</v>
      </c>
      <c r="Q12">
        <v>8.7300000000000022</v>
      </c>
      <c r="R12">
        <v>17.999999999999996</v>
      </c>
      <c r="S12">
        <v>0</v>
      </c>
      <c r="T12">
        <v>0</v>
      </c>
      <c r="U12">
        <v>49.181483201640631</v>
      </c>
      <c r="V12">
        <v>8.83</v>
      </c>
      <c r="W12">
        <v>19.065608014739748</v>
      </c>
      <c r="X12">
        <v>41.964391877747538</v>
      </c>
      <c r="Y12">
        <v>0</v>
      </c>
      <c r="Z12">
        <v>0</v>
      </c>
      <c r="AA12">
        <v>0</v>
      </c>
      <c r="AB12">
        <v>4.237891972993248</v>
      </c>
      <c r="AC12">
        <v>4.1066868226794409</v>
      </c>
      <c r="AD12">
        <v>11.665489780469343</v>
      </c>
      <c r="AE12">
        <v>20.981191521574569</v>
      </c>
      <c r="AF12">
        <v>5.9407657200811368</v>
      </c>
      <c r="AG12">
        <v>27.111052000000004</v>
      </c>
      <c r="AH12">
        <v>36.176695248152058</v>
      </c>
      <c r="AI12">
        <v>0</v>
      </c>
      <c r="AJ12">
        <v>0</v>
      </c>
      <c r="AK12">
        <v>21.812832151300242</v>
      </c>
      <c r="AL12">
        <v>36.861901032702228</v>
      </c>
      <c r="AM12">
        <v>0</v>
      </c>
      <c r="AN12">
        <v>0</v>
      </c>
      <c r="AO12">
        <v>4.4315280000000001</v>
      </c>
      <c r="AP12">
        <v>5.5163520000000004</v>
      </c>
      <c r="AQ12">
        <v>20.850692063492062</v>
      </c>
      <c r="AR12">
        <v>4.6864882246376798</v>
      </c>
      <c r="AS12">
        <v>3.9966399048468633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788.20329765693816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246.72</v>
      </c>
      <c r="L13">
        <v>9.0399999999999991</v>
      </c>
      <c r="M13">
        <v>30.82</v>
      </c>
      <c r="N13">
        <v>50.405608119881506</v>
      </c>
      <c r="O13">
        <v>71.19</v>
      </c>
      <c r="P13">
        <v>26.35</v>
      </c>
      <c r="Q13">
        <v>8.7300000000000022</v>
      </c>
      <c r="R13">
        <v>17.999999999999996</v>
      </c>
      <c r="S13">
        <v>0</v>
      </c>
      <c r="T13">
        <v>0</v>
      </c>
      <c r="U13">
        <v>49.181483201640631</v>
      </c>
      <c r="V13">
        <v>8.83</v>
      </c>
      <c r="W13">
        <v>19.065608014739748</v>
      </c>
      <c r="X13">
        <v>41.964391877747538</v>
      </c>
      <c r="Y13">
        <v>0</v>
      </c>
      <c r="Z13">
        <v>0</v>
      </c>
      <c r="AA13">
        <v>0</v>
      </c>
      <c r="AB13">
        <v>4.237891972993248</v>
      </c>
      <c r="AC13">
        <v>4.1066868226794409</v>
      </c>
      <c r="AD13">
        <v>11.665489780469343</v>
      </c>
      <c r="AE13">
        <v>20.981191521574569</v>
      </c>
      <c r="AF13">
        <v>5.9407657200811368</v>
      </c>
      <c r="AG13">
        <v>27.111052000000004</v>
      </c>
      <c r="AH13">
        <v>36.176695248152058</v>
      </c>
      <c r="AI13">
        <v>0</v>
      </c>
      <c r="AJ13">
        <v>0</v>
      </c>
      <c r="AK13">
        <v>21.812832151300242</v>
      </c>
      <c r="AL13">
        <v>36.861901032702228</v>
      </c>
      <c r="AM13">
        <v>0</v>
      </c>
      <c r="AN13">
        <v>0</v>
      </c>
      <c r="AO13">
        <v>4.4315280000000001</v>
      </c>
      <c r="AP13">
        <v>5.5163520000000004</v>
      </c>
      <c r="AQ13">
        <v>10.425346031746031</v>
      </c>
      <c r="AR13">
        <v>4.6864882246376798</v>
      </c>
      <c r="AS13">
        <v>3.9966399048468633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778.24795162519206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246.25</v>
      </c>
      <c r="L14">
        <v>9.0399999999999991</v>
      </c>
      <c r="M14">
        <v>30.82</v>
      </c>
      <c r="N14">
        <v>50.405608119881506</v>
      </c>
      <c r="O14">
        <v>71.19</v>
      </c>
      <c r="P14">
        <v>26.35</v>
      </c>
      <c r="Q14">
        <v>8.7300000000000022</v>
      </c>
      <c r="R14">
        <v>17.999999999999996</v>
      </c>
      <c r="S14">
        <v>0</v>
      </c>
      <c r="T14">
        <v>0</v>
      </c>
      <c r="U14">
        <v>49.181483201640631</v>
      </c>
      <c r="V14">
        <v>8.83</v>
      </c>
      <c r="W14">
        <v>19.065608014739748</v>
      </c>
      <c r="X14">
        <v>41.964391877747538</v>
      </c>
      <c r="Y14">
        <v>0</v>
      </c>
      <c r="Z14">
        <v>0</v>
      </c>
      <c r="AA14">
        <v>0</v>
      </c>
      <c r="AB14">
        <v>4.237891972993248</v>
      </c>
      <c r="AC14">
        <v>4.1066868226794409</v>
      </c>
      <c r="AD14">
        <v>11.665489780469343</v>
      </c>
      <c r="AE14">
        <v>20.981191521574569</v>
      </c>
      <c r="AF14">
        <v>5.9407657200811368</v>
      </c>
      <c r="AG14">
        <v>27.111052000000004</v>
      </c>
      <c r="AH14">
        <v>36.176695248152058</v>
      </c>
      <c r="AI14">
        <v>0</v>
      </c>
      <c r="AJ14">
        <v>0</v>
      </c>
      <c r="AK14">
        <v>21.812832151300242</v>
      </c>
      <c r="AL14">
        <v>36.861901032702228</v>
      </c>
      <c r="AM14">
        <v>0</v>
      </c>
      <c r="AN14">
        <v>0</v>
      </c>
      <c r="AO14">
        <v>4.4315280000000001</v>
      </c>
      <c r="AP14">
        <v>5.5163520000000004</v>
      </c>
      <c r="AQ14">
        <v>10.425346031746031</v>
      </c>
      <c r="AR14">
        <v>4.6864882246376798</v>
      </c>
      <c r="AS14">
        <v>3.9966399048468633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777.77795162519215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246.25</v>
      </c>
      <c r="L15">
        <v>9.0399999999999991</v>
      </c>
      <c r="M15">
        <v>30.82</v>
      </c>
      <c r="N15">
        <v>50.405608119881506</v>
      </c>
      <c r="O15">
        <v>71.19</v>
      </c>
      <c r="P15">
        <v>26.35</v>
      </c>
      <c r="Q15">
        <v>8.7300000000000022</v>
      </c>
      <c r="R15">
        <v>17.999999999999996</v>
      </c>
      <c r="S15">
        <v>0</v>
      </c>
      <c r="T15">
        <v>0</v>
      </c>
      <c r="U15">
        <v>49.181483201640631</v>
      </c>
      <c r="V15">
        <v>8.83</v>
      </c>
      <c r="W15">
        <v>19.065608014739748</v>
      </c>
      <c r="X15">
        <v>41.964391877747538</v>
      </c>
      <c r="Y15">
        <v>0</v>
      </c>
      <c r="Z15">
        <v>0</v>
      </c>
      <c r="AA15">
        <v>0</v>
      </c>
      <c r="AB15">
        <v>4.237891972993248</v>
      </c>
      <c r="AC15">
        <v>4.1066868226794409</v>
      </c>
      <c r="AD15">
        <v>11.665489780469343</v>
      </c>
      <c r="AE15">
        <v>20.981191521574569</v>
      </c>
      <c r="AF15">
        <v>5.9407657200811368</v>
      </c>
      <c r="AG15">
        <v>27.111052000000004</v>
      </c>
      <c r="AH15">
        <v>36.176695248152058</v>
      </c>
      <c r="AI15">
        <v>0</v>
      </c>
      <c r="AJ15">
        <v>0</v>
      </c>
      <c r="AK15">
        <v>21.812832151300242</v>
      </c>
      <c r="AL15">
        <v>36.861901032702228</v>
      </c>
      <c r="AM15">
        <v>0</v>
      </c>
      <c r="AN15">
        <v>0</v>
      </c>
      <c r="AO15">
        <v>4.4315280000000001</v>
      </c>
      <c r="AP15">
        <v>4.8926880000000006</v>
      </c>
      <c r="AQ15">
        <v>10.425346031746031</v>
      </c>
      <c r="AR15">
        <v>4.6864882246376798</v>
      </c>
      <c r="AS15">
        <v>3.9966399048468633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777.15428762519218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246.25</v>
      </c>
      <c r="L16">
        <v>9.0399999999999991</v>
      </c>
      <c r="M16">
        <v>30.82</v>
      </c>
      <c r="N16">
        <v>50.405608119881506</v>
      </c>
      <c r="O16">
        <v>71.19</v>
      </c>
      <c r="P16">
        <v>26.35</v>
      </c>
      <c r="Q16">
        <v>8.7300000000000022</v>
      </c>
      <c r="R16">
        <v>17.999999999999996</v>
      </c>
      <c r="S16">
        <v>0</v>
      </c>
      <c r="T16">
        <v>0</v>
      </c>
      <c r="U16">
        <v>49.181483201640631</v>
      </c>
      <c r="V16">
        <v>8.83</v>
      </c>
      <c r="W16">
        <v>19.065608014739748</v>
      </c>
      <c r="X16">
        <v>41.964391877747538</v>
      </c>
      <c r="Y16">
        <v>0</v>
      </c>
      <c r="Z16">
        <v>0</v>
      </c>
      <c r="AA16">
        <v>0</v>
      </c>
      <c r="AB16">
        <v>4.237891972993248</v>
      </c>
      <c r="AC16">
        <v>4.1066868226794409</v>
      </c>
      <c r="AD16">
        <v>11.665489780469343</v>
      </c>
      <c r="AE16">
        <v>20.981191521574569</v>
      </c>
      <c r="AF16">
        <v>5.9407657200811368</v>
      </c>
      <c r="AG16">
        <v>27.111052000000004</v>
      </c>
      <c r="AH16">
        <v>36.176695248152058</v>
      </c>
      <c r="AI16">
        <v>0</v>
      </c>
      <c r="AJ16">
        <v>0</v>
      </c>
      <c r="AK16">
        <v>21.812832151300242</v>
      </c>
      <c r="AL16">
        <v>36.861901032702228</v>
      </c>
      <c r="AM16">
        <v>0</v>
      </c>
      <c r="AN16">
        <v>0</v>
      </c>
      <c r="AO16">
        <v>4.4315280000000001</v>
      </c>
      <c r="AP16">
        <v>4.8926880000000006</v>
      </c>
      <c r="AQ16">
        <v>10.425346031746031</v>
      </c>
      <c r="AR16">
        <v>4.6864882246376798</v>
      </c>
      <c r="AS16">
        <v>3.9966399048468633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777.15428762519218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246.25</v>
      </c>
      <c r="L17">
        <v>9.0399999999999991</v>
      </c>
      <c r="M17">
        <v>30.82</v>
      </c>
      <c r="N17">
        <v>50.405608119881506</v>
      </c>
      <c r="O17">
        <v>71.19</v>
      </c>
      <c r="P17">
        <v>26.35</v>
      </c>
      <c r="Q17">
        <v>8.7250964348334303</v>
      </c>
      <c r="R17">
        <v>17.989999999999998</v>
      </c>
      <c r="S17">
        <v>0</v>
      </c>
      <c r="T17">
        <v>0</v>
      </c>
      <c r="U17">
        <v>49.181483201640631</v>
      </c>
      <c r="V17">
        <v>24.610000000000003</v>
      </c>
      <c r="W17">
        <v>19.065608014739748</v>
      </c>
      <c r="X17">
        <v>41.964391877747538</v>
      </c>
      <c r="Y17">
        <v>0</v>
      </c>
      <c r="Z17">
        <v>0</v>
      </c>
      <c r="AA17">
        <v>0</v>
      </c>
      <c r="AB17">
        <v>4.237891972993248</v>
      </c>
      <c r="AC17">
        <v>4.1066868226794409</v>
      </c>
      <c r="AD17">
        <v>11.665489780469343</v>
      </c>
      <c r="AE17">
        <v>20.981191521574569</v>
      </c>
      <c r="AF17">
        <v>5.9407657200811368</v>
      </c>
      <c r="AG17">
        <v>27.111052000000004</v>
      </c>
      <c r="AH17">
        <v>36.176695248152058</v>
      </c>
      <c r="AI17">
        <v>0</v>
      </c>
      <c r="AJ17">
        <v>0</v>
      </c>
      <c r="AK17">
        <v>21.812832151300242</v>
      </c>
      <c r="AL17">
        <v>36.861901032702228</v>
      </c>
      <c r="AM17">
        <v>0</v>
      </c>
      <c r="AN17">
        <v>0</v>
      </c>
      <c r="AO17">
        <v>4.4315280000000001</v>
      </c>
      <c r="AP17">
        <v>4.8926880000000006</v>
      </c>
      <c r="AQ17">
        <v>10.425346031746031</v>
      </c>
      <c r="AR17">
        <v>4.6864882246376798</v>
      </c>
      <c r="AS17">
        <v>3.9966399048468633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792.91938406002555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246.25</v>
      </c>
      <c r="L18">
        <v>9.0399999999999991</v>
      </c>
      <c r="M18">
        <v>30.82</v>
      </c>
      <c r="N18">
        <v>50.405608119881506</v>
      </c>
      <c r="O18">
        <v>71.19</v>
      </c>
      <c r="P18">
        <v>26.35</v>
      </c>
      <c r="Q18">
        <v>8.7250964348334303</v>
      </c>
      <c r="R18">
        <v>17.989999999999998</v>
      </c>
      <c r="S18">
        <v>0</v>
      </c>
      <c r="T18">
        <v>0</v>
      </c>
      <c r="U18">
        <v>49.181483201640631</v>
      </c>
      <c r="V18">
        <v>33.809999999999995</v>
      </c>
      <c r="W18">
        <v>19.065608014739748</v>
      </c>
      <c r="X18">
        <v>41.964391877747538</v>
      </c>
      <c r="Y18">
        <v>0</v>
      </c>
      <c r="Z18">
        <v>0</v>
      </c>
      <c r="AA18">
        <v>5.029303797468355</v>
      </c>
      <c r="AB18">
        <v>4.237891972993248</v>
      </c>
      <c r="AC18">
        <v>4.1066868226794409</v>
      </c>
      <c r="AD18">
        <v>11.665489780469343</v>
      </c>
      <c r="AE18">
        <v>20.981191521574569</v>
      </c>
      <c r="AF18">
        <v>5.9407657200811368</v>
      </c>
      <c r="AG18">
        <v>27.111052000000004</v>
      </c>
      <c r="AH18">
        <v>36.176695248152058</v>
      </c>
      <c r="AI18">
        <v>0</v>
      </c>
      <c r="AJ18">
        <v>0</v>
      </c>
      <c r="AK18">
        <v>21.812832151300242</v>
      </c>
      <c r="AL18">
        <v>36.861901032702228</v>
      </c>
      <c r="AM18">
        <v>0</v>
      </c>
      <c r="AN18">
        <v>0</v>
      </c>
      <c r="AO18">
        <v>4.4315280000000001</v>
      </c>
      <c r="AP18">
        <v>4.8926880000000006</v>
      </c>
      <c r="AQ18">
        <v>10.425346031746031</v>
      </c>
      <c r="AR18">
        <v>4.6864882246376798</v>
      </c>
      <c r="AS18">
        <v>3.9966399048468633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807.14868785749388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246.25</v>
      </c>
      <c r="L19">
        <v>9.0399999999999974</v>
      </c>
      <c r="M19">
        <v>30.82</v>
      </c>
      <c r="N19">
        <v>50.405608119881506</v>
      </c>
      <c r="O19">
        <v>71.19</v>
      </c>
      <c r="P19">
        <v>25.491975968992243</v>
      </c>
      <c r="Q19">
        <v>8.7250964348334303</v>
      </c>
      <c r="R19">
        <v>17.999999999999996</v>
      </c>
      <c r="S19">
        <v>0</v>
      </c>
      <c r="T19">
        <v>0</v>
      </c>
      <c r="U19">
        <v>49.181483201640631</v>
      </c>
      <c r="V19">
        <v>33.809999999999995</v>
      </c>
      <c r="W19">
        <v>19.065608014739748</v>
      </c>
      <c r="X19">
        <v>41.964391877747538</v>
      </c>
      <c r="Y19">
        <v>0</v>
      </c>
      <c r="Z19">
        <v>0</v>
      </c>
      <c r="AA19">
        <v>5.029303797468355</v>
      </c>
      <c r="AB19">
        <v>4.237891972993248</v>
      </c>
      <c r="AC19">
        <v>4.1066868226794409</v>
      </c>
      <c r="AD19">
        <v>11.665489780469343</v>
      </c>
      <c r="AE19">
        <v>20.981191521574569</v>
      </c>
      <c r="AF19">
        <v>5.9407657200811368</v>
      </c>
      <c r="AG19">
        <v>27.111052000000004</v>
      </c>
      <c r="AH19">
        <v>36.176695248152058</v>
      </c>
      <c r="AI19">
        <v>0</v>
      </c>
      <c r="AJ19">
        <v>0</v>
      </c>
      <c r="AK19">
        <v>21.812832151300242</v>
      </c>
      <c r="AL19">
        <v>36.861901032702228</v>
      </c>
      <c r="AM19">
        <v>0</v>
      </c>
      <c r="AN19">
        <v>0</v>
      </c>
      <c r="AO19">
        <v>4.4315280000000001</v>
      </c>
      <c r="AP19">
        <v>4.8926880000000006</v>
      </c>
      <c r="AQ19">
        <v>10.425346031746031</v>
      </c>
      <c r="AR19">
        <v>4.4537010869565208</v>
      </c>
      <c r="AS19">
        <v>3.9966399048468633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806.06787668880497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246.25849020824714</v>
      </c>
      <c r="L20">
        <v>9.0399999999999991</v>
      </c>
      <c r="M20">
        <v>30.82</v>
      </c>
      <c r="N20">
        <v>50.405608119881506</v>
      </c>
      <c r="O20">
        <v>71.19</v>
      </c>
      <c r="P20">
        <v>24.631975774105566</v>
      </c>
      <c r="Q20">
        <v>8.7250964348334303</v>
      </c>
      <c r="R20">
        <v>17.999999999999996</v>
      </c>
      <c r="S20">
        <v>0</v>
      </c>
      <c r="T20">
        <v>0</v>
      </c>
      <c r="U20">
        <v>49.181483201640631</v>
      </c>
      <c r="V20">
        <v>33.809999999999995</v>
      </c>
      <c r="W20">
        <v>19.065608014739748</v>
      </c>
      <c r="X20">
        <v>41.964391877747538</v>
      </c>
      <c r="Y20">
        <v>0</v>
      </c>
      <c r="Z20">
        <v>0</v>
      </c>
      <c r="AA20">
        <v>5.029303797468355</v>
      </c>
      <c r="AB20">
        <v>4.237891972993248</v>
      </c>
      <c r="AC20">
        <v>4.1066868226794409</v>
      </c>
      <c r="AD20">
        <v>11.665489780469343</v>
      </c>
      <c r="AE20">
        <v>20.981191521574569</v>
      </c>
      <c r="AF20">
        <v>5.9407657200811368</v>
      </c>
      <c r="AG20">
        <v>27.111052000000004</v>
      </c>
      <c r="AH20">
        <v>36.176695248152058</v>
      </c>
      <c r="AI20">
        <v>0</v>
      </c>
      <c r="AJ20">
        <v>0</v>
      </c>
      <c r="AK20">
        <v>21.812832151300242</v>
      </c>
      <c r="AL20">
        <v>36.861901032702228</v>
      </c>
      <c r="AM20">
        <v>0</v>
      </c>
      <c r="AN20">
        <v>0</v>
      </c>
      <c r="AO20">
        <v>4.4315280000000001</v>
      </c>
      <c r="AP20">
        <v>4.8926880000000006</v>
      </c>
      <c r="AQ20">
        <v>10.425346031746031</v>
      </c>
      <c r="AR20">
        <v>4.4537010869565208</v>
      </c>
      <c r="AS20">
        <v>3.9966399048468633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805.21636670216537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246.24999999999994</v>
      </c>
      <c r="L21">
        <v>9.0400000000000009</v>
      </c>
      <c r="M21">
        <v>30.82</v>
      </c>
      <c r="N21">
        <v>50.405608119881506</v>
      </c>
      <c r="O21">
        <v>71.19</v>
      </c>
      <c r="P21">
        <v>23.769999999999996</v>
      </c>
      <c r="Q21">
        <v>8.7250964348334303</v>
      </c>
      <c r="R21">
        <v>17.999999999999996</v>
      </c>
      <c r="S21">
        <v>0</v>
      </c>
      <c r="T21">
        <v>0</v>
      </c>
      <c r="U21">
        <v>49.181483201640631</v>
      </c>
      <c r="V21">
        <v>29.91</v>
      </c>
      <c r="W21">
        <v>19.065608014739748</v>
      </c>
      <c r="X21">
        <v>41.964391877747538</v>
      </c>
      <c r="Y21">
        <v>0</v>
      </c>
      <c r="Z21">
        <v>0</v>
      </c>
      <c r="AA21">
        <v>5.9648860759493685</v>
      </c>
      <c r="AB21">
        <v>4.237891972993248</v>
      </c>
      <c r="AC21">
        <v>4.1066868226794409</v>
      </c>
      <c r="AD21">
        <v>11.665489780469343</v>
      </c>
      <c r="AE21">
        <v>20.981191521574569</v>
      </c>
      <c r="AF21">
        <v>5.9407657200811368</v>
      </c>
      <c r="AG21">
        <v>27.111052000000004</v>
      </c>
      <c r="AH21">
        <v>36.176695248152058</v>
      </c>
      <c r="AI21">
        <v>0</v>
      </c>
      <c r="AJ21">
        <v>0</v>
      </c>
      <c r="AK21">
        <v>21.812832151300242</v>
      </c>
      <c r="AL21">
        <v>36.861901032702228</v>
      </c>
      <c r="AM21">
        <v>0</v>
      </c>
      <c r="AN21">
        <v>0</v>
      </c>
      <c r="AO21">
        <v>4.4315280000000001</v>
      </c>
      <c r="AP21">
        <v>4.8926880000000006</v>
      </c>
      <c r="AQ21">
        <v>10.342165079365079</v>
      </c>
      <c r="AR21">
        <v>4.4537010869565208</v>
      </c>
      <c r="AS21">
        <v>3.9966399048468633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801.29830204591269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246.24999999999994</v>
      </c>
      <c r="L22">
        <v>9.0400000000000009</v>
      </c>
      <c r="M22">
        <v>30.82</v>
      </c>
      <c r="N22">
        <v>50.405608119881506</v>
      </c>
      <c r="O22">
        <v>71.19</v>
      </c>
      <c r="P22">
        <v>23.198024354934851</v>
      </c>
      <c r="Q22">
        <v>8.7250964348334303</v>
      </c>
      <c r="R22">
        <v>17.999999999999996</v>
      </c>
      <c r="S22">
        <v>0</v>
      </c>
      <c r="T22">
        <v>0</v>
      </c>
      <c r="U22">
        <v>49.181483201640631</v>
      </c>
      <c r="V22">
        <v>13.32</v>
      </c>
      <c r="W22">
        <v>19.065608014739748</v>
      </c>
      <c r="X22">
        <v>41.964391877747538</v>
      </c>
      <c r="Y22">
        <v>0</v>
      </c>
      <c r="Z22">
        <v>0</v>
      </c>
      <c r="AA22">
        <v>5.9648860759493685</v>
      </c>
      <c r="AB22">
        <v>4.237891972993248</v>
      </c>
      <c r="AC22">
        <v>4.1066868226794409</v>
      </c>
      <c r="AD22">
        <v>11.665489780469343</v>
      </c>
      <c r="AE22">
        <v>20.981191521574569</v>
      </c>
      <c r="AF22">
        <v>5.9407657200811368</v>
      </c>
      <c r="AG22">
        <v>27.111052000000004</v>
      </c>
      <c r="AH22">
        <v>36.176695248152058</v>
      </c>
      <c r="AI22">
        <v>0</v>
      </c>
      <c r="AJ22">
        <v>0</v>
      </c>
      <c r="AK22">
        <v>21.812832151300242</v>
      </c>
      <c r="AL22">
        <v>36.861901032702228</v>
      </c>
      <c r="AM22">
        <v>0</v>
      </c>
      <c r="AN22">
        <v>0</v>
      </c>
      <c r="AO22">
        <v>4.3920000000000003</v>
      </c>
      <c r="AP22">
        <v>4.8926880000000006</v>
      </c>
      <c r="AQ22">
        <v>10.002509523809524</v>
      </c>
      <c r="AR22">
        <v>4.4537010869565208</v>
      </c>
      <c r="AS22">
        <v>3.9966399048468633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783.75714284529215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226.54750629555997</v>
      </c>
      <c r="L23">
        <v>9.0399999999999991</v>
      </c>
      <c r="M23">
        <v>30.82</v>
      </c>
      <c r="N23">
        <v>50.405608119881506</v>
      </c>
      <c r="O23">
        <v>71.19</v>
      </c>
      <c r="P23">
        <v>23.198024354934851</v>
      </c>
      <c r="Q23">
        <v>8.7250964348334303</v>
      </c>
      <c r="R23">
        <v>17.999999999999996</v>
      </c>
      <c r="S23">
        <v>0</v>
      </c>
      <c r="T23">
        <v>0</v>
      </c>
      <c r="U23">
        <v>49.181483201640631</v>
      </c>
      <c r="V23">
        <v>55.93</v>
      </c>
      <c r="W23">
        <v>19.065608014739748</v>
      </c>
      <c r="X23">
        <v>41.964391877747538</v>
      </c>
      <c r="Y23">
        <v>0</v>
      </c>
      <c r="Z23">
        <v>0.46553272727272721</v>
      </c>
      <c r="AA23">
        <v>5.9648860759493685</v>
      </c>
      <c r="AB23">
        <v>4.237891972993248</v>
      </c>
      <c r="AC23">
        <v>8.2177658237788584</v>
      </c>
      <c r="AD23">
        <v>11.665489780469343</v>
      </c>
      <c r="AE23">
        <v>20.981191521574569</v>
      </c>
      <c r="AF23">
        <v>5.9407657200811368</v>
      </c>
      <c r="AG23">
        <v>27.111052000000004</v>
      </c>
      <c r="AH23">
        <v>36.176695248152058</v>
      </c>
      <c r="AI23">
        <v>0</v>
      </c>
      <c r="AJ23">
        <v>0</v>
      </c>
      <c r="AK23">
        <v>21.812832151300242</v>
      </c>
      <c r="AL23">
        <v>36.861901032702228</v>
      </c>
      <c r="AM23">
        <v>0</v>
      </c>
      <c r="AN23">
        <v>0</v>
      </c>
      <c r="AO23">
        <v>4.3656480000000002</v>
      </c>
      <c r="AP23">
        <v>4.8926880000000006</v>
      </c>
      <c r="AQ23">
        <v>20.011950793650794</v>
      </c>
      <c r="AR23">
        <v>4.4537010869565208</v>
      </c>
      <c r="AS23">
        <v>3.9966399048468633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821.22435013906556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246.24999999999994</v>
      </c>
      <c r="L24">
        <v>9.0400000000000009</v>
      </c>
      <c r="M24">
        <v>30.82</v>
      </c>
      <c r="N24">
        <v>50.405608119881506</v>
      </c>
      <c r="O24">
        <v>71.19</v>
      </c>
      <c r="P24">
        <v>23.198024354934851</v>
      </c>
      <c r="Q24">
        <v>8.7250964348334303</v>
      </c>
      <c r="R24">
        <v>17.999999999999996</v>
      </c>
      <c r="S24">
        <v>0</v>
      </c>
      <c r="T24">
        <v>0</v>
      </c>
      <c r="U24">
        <v>49.181483201640631</v>
      </c>
      <c r="V24">
        <v>57.15</v>
      </c>
      <c r="W24">
        <v>19.065608014739748</v>
      </c>
      <c r="X24">
        <v>41.964391877747538</v>
      </c>
      <c r="Y24">
        <v>0</v>
      </c>
      <c r="Z24">
        <v>2.7668454545454542</v>
      </c>
      <c r="AA24">
        <v>5.9648860759493685</v>
      </c>
      <c r="AB24">
        <v>9.6175993998499596</v>
      </c>
      <c r="AC24">
        <v>8.2177658237788584</v>
      </c>
      <c r="AD24">
        <v>11.665489780469343</v>
      </c>
      <c r="AE24">
        <v>20.981191521574569</v>
      </c>
      <c r="AF24">
        <v>5.9407657200811368</v>
      </c>
      <c r="AG24">
        <v>27.111052000000004</v>
      </c>
      <c r="AH24">
        <v>36.176695248152058</v>
      </c>
      <c r="AI24">
        <v>1.3483401413982714</v>
      </c>
      <c r="AJ24">
        <v>0</v>
      </c>
      <c r="AK24">
        <v>21.812832151300242</v>
      </c>
      <c r="AL24">
        <v>36.861901032702228</v>
      </c>
      <c r="AM24">
        <v>0</v>
      </c>
      <c r="AN24">
        <v>0</v>
      </c>
      <c r="AO24">
        <v>4.3349039999999999</v>
      </c>
      <c r="AP24">
        <v>4.8926880000000006</v>
      </c>
      <c r="AQ24">
        <v>20.011950793650794</v>
      </c>
      <c r="AR24">
        <v>4.4537010869565208</v>
      </c>
      <c r="AS24">
        <v>3.9966399048468633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851.14546013903328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235.04</v>
      </c>
      <c r="L25">
        <v>9.0400000000000009</v>
      </c>
      <c r="M25">
        <v>30.82</v>
      </c>
      <c r="N25">
        <v>50.405608119881506</v>
      </c>
      <c r="O25">
        <v>71.19</v>
      </c>
      <c r="P25">
        <v>23.198024354934851</v>
      </c>
      <c r="Q25">
        <v>8.7250964348334303</v>
      </c>
      <c r="R25">
        <v>17.999999999999996</v>
      </c>
      <c r="S25">
        <v>0</v>
      </c>
      <c r="T25">
        <v>0</v>
      </c>
      <c r="U25">
        <v>49.181483201640631</v>
      </c>
      <c r="V25">
        <v>57.15</v>
      </c>
      <c r="W25">
        <v>19.065608014739748</v>
      </c>
      <c r="X25">
        <v>41.964391877747538</v>
      </c>
      <c r="Y25">
        <v>0</v>
      </c>
      <c r="Z25">
        <v>2.7668454545454542</v>
      </c>
      <c r="AA25">
        <v>5.9648860759493685</v>
      </c>
      <c r="AB25">
        <v>9.6175993998499596</v>
      </c>
      <c r="AC25">
        <v>8.2177658237788584</v>
      </c>
      <c r="AD25">
        <v>11.665489780469343</v>
      </c>
      <c r="AE25">
        <v>20.981191521574569</v>
      </c>
      <c r="AF25">
        <v>11.888463488843815</v>
      </c>
      <c r="AG25">
        <v>27.111052000000004</v>
      </c>
      <c r="AH25">
        <v>36.176695248152058</v>
      </c>
      <c r="AI25">
        <v>2.701072270227808</v>
      </c>
      <c r="AJ25">
        <v>0</v>
      </c>
      <c r="AK25">
        <v>21.812832151300242</v>
      </c>
      <c r="AL25">
        <v>36.861901032702228</v>
      </c>
      <c r="AM25">
        <v>0</v>
      </c>
      <c r="AN25">
        <v>0</v>
      </c>
      <c r="AO25">
        <v>4.1153040000000001</v>
      </c>
      <c r="AP25">
        <v>4.8926880000000006</v>
      </c>
      <c r="AQ25">
        <v>20.011950793650794</v>
      </c>
      <c r="AR25">
        <v>4.4537010869565208</v>
      </c>
      <c r="AS25">
        <v>3.9966399048468633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847.01629003662561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246.25</v>
      </c>
      <c r="L26">
        <v>9.0399999999999991</v>
      </c>
      <c r="M26">
        <v>30.82</v>
      </c>
      <c r="N26">
        <v>50.405608119881506</v>
      </c>
      <c r="O26">
        <v>71.19</v>
      </c>
      <c r="P26">
        <v>23.198024354934851</v>
      </c>
      <c r="Q26">
        <v>8.7250964348334303</v>
      </c>
      <c r="R26">
        <v>17.989999999999998</v>
      </c>
      <c r="S26">
        <v>0</v>
      </c>
      <c r="T26">
        <v>0</v>
      </c>
      <c r="U26">
        <v>49.181483201640631</v>
      </c>
      <c r="V26">
        <v>57.15</v>
      </c>
      <c r="W26">
        <v>19.065608014739748</v>
      </c>
      <c r="X26">
        <v>41.964391877747538</v>
      </c>
      <c r="Y26">
        <v>0</v>
      </c>
      <c r="Z26">
        <v>2.7668454545454542</v>
      </c>
      <c r="AA26">
        <v>5.9648860759493685</v>
      </c>
      <c r="AB26">
        <v>9.6175993998499596</v>
      </c>
      <c r="AC26">
        <v>8.2177658237788584</v>
      </c>
      <c r="AD26">
        <v>11.665489780469343</v>
      </c>
      <c r="AE26">
        <v>20.981191521574569</v>
      </c>
      <c r="AF26">
        <v>17.836161257606491</v>
      </c>
      <c r="AG26">
        <v>27.111052000000004</v>
      </c>
      <c r="AH26">
        <v>49.638097571277711</v>
      </c>
      <c r="AI26">
        <v>20.800452474469754</v>
      </c>
      <c r="AJ26">
        <v>0</v>
      </c>
      <c r="AK26">
        <v>21.812832151300242</v>
      </c>
      <c r="AL26">
        <v>38.533033562822709</v>
      </c>
      <c r="AM26">
        <v>0</v>
      </c>
      <c r="AN26">
        <v>0</v>
      </c>
      <c r="AO26">
        <v>3.9440160000000004</v>
      </c>
      <c r="AP26">
        <v>4.8926880000000006</v>
      </c>
      <c r="AQ26">
        <v>20.011950793650794</v>
      </c>
      <c r="AR26">
        <v>5.6220289855072441</v>
      </c>
      <c r="AS26">
        <v>3.9966399048468633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898.39294276142721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247.05</v>
      </c>
      <c r="L27">
        <v>8.6999999999999993</v>
      </c>
      <c r="M27">
        <v>30.82</v>
      </c>
      <c r="N27">
        <v>50.405608119881506</v>
      </c>
      <c r="O27">
        <v>71.19</v>
      </c>
      <c r="P27">
        <v>23.198024354934851</v>
      </c>
      <c r="Q27">
        <v>8.7250964348334303</v>
      </c>
      <c r="R27">
        <v>17.989999999999998</v>
      </c>
      <c r="S27">
        <v>0</v>
      </c>
      <c r="T27">
        <v>0</v>
      </c>
      <c r="U27">
        <v>49.181483201640631</v>
      </c>
      <c r="V27">
        <v>57.15</v>
      </c>
      <c r="W27">
        <v>19.065608014739748</v>
      </c>
      <c r="X27">
        <v>41.964391877747538</v>
      </c>
      <c r="Y27">
        <v>0</v>
      </c>
      <c r="Z27">
        <v>8.3005363636363612</v>
      </c>
      <c r="AA27">
        <v>5.9648860759493685</v>
      </c>
      <c r="AB27">
        <v>17.311678919729928</v>
      </c>
      <c r="AC27">
        <v>12.970102874195067</v>
      </c>
      <c r="AD27">
        <v>15.978558667676007</v>
      </c>
      <c r="AE27">
        <v>21.192013626040879</v>
      </c>
      <c r="AF27">
        <v>26.418037525354976</v>
      </c>
      <c r="AG27">
        <v>27.111052000000004</v>
      </c>
      <c r="AH27">
        <v>49.638097571277711</v>
      </c>
      <c r="AI27">
        <v>20.800452474469754</v>
      </c>
      <c r="AJ27">
        <v>0</v>
      </c>
      <c r="AK27">
        <v>21.812832151300242</v>
      </c>
      <c r="AL27">
        <v>57.228828743545598</v>
      </c>
      <c r="AM27">
        <v>0</v>
      </c>
      <c r="AN27">
        <v>0</v>
      </c>
      <c r="AO27">
        <v>3.8034720000000006</v>
      </c>
      <c r="AP27">
        <v>5.3801999999999994</v>
      </c>
      <c r="AQ27">
        <v>20.011950793650794</v>
      </c>
      <c r="AR27">
        <v>5.6220289855072441</v>
      </c>
      <c r="AS27">
        <v>3.9966399048468633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948.98158068095847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246.25802849504433</v>
      </c>
      <c r="L28">
        <v>9.0299999999999994</v>
      </c>
      <c r="M28">
        <v>30.82</v>
      </c>
      <c r="N28">
        <v>50.405608119881506</v>
      </c>
      <c r="O28">
        <v>71.19</v>
      </c>
      <c r="P28">
        <v>23.198024354934851</v>
      </c>
      <c r="Q28">
        <v>8.7300000000000022</v>
      </c>
      <c r="R28">
        <v>17.999999999999996</v>
      </c>
      <c r="S28">
        <v>0</v>
      </c>
      <c r="T28">
        <v>0</v>
      </c>
      <c r="U28">
        <v>49.181483201640631</v>
      </c>
      <c r="V28">
        <v>57.15</v>
      </c>
      <c r="W28">
        <v>19.065608014739748</v>
      </c>
      <c r="X28">
        <v>41.964391877747538</v>
      </c>
      <c r="Y28">
        <v>0</v>
      </c>
      <c r="Z28">
        <v>8.3005363636363612</v>
      </c>
      <c r="AA28">
        <v>5.7013417721519</v>
      </c>
      <c r="AB28">
        <v>17.311678919729928</v>
      </c>
      <c r="AC28">
        <v>12.970102874195067</v>
      </c>
      <c r="AD28">
        <v>15.978558667676007</v>
      </c>
      <c r="AE28">
        <v>21.192013626040879</v>
      </c>
      <c r="AF28">
        <v>26.418037525354976</v>
      </c>
      <c r="AG28">
        <v>27.111052000000004</v>
      </c>
      <c r="AH28">
        <v>49.638097571277711</v>
      </c>
      <c r="AI28">
        <v>20.800452474469754</v>
      </c>
      <c r="AJ28">
        <v>0</v>
      </c>
      <c r="AK28">
        <v>21.812832151300242</v>
      </c>
      <c r="AL28">
        <v>57.228828743545598</v>
      </c>
      <c r="AM28">
        <v>0</v>
      </c>
      <c r="AN28">
        <v>0</v>
      </c>
      <c r="AO28">
        <v>3.7068479999999999</v>
      </c>
      <c r="AP28">
        <v>5.3801999999999994</v>
      </c>
      <c r="AQ28">
        <v>20.011950793650794</v>
      </c>
      <c r="AR28">
        <v>6.0919954710144895</v>
      </c>
      <c r="AS28">
        <v>3.9966399048468633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948.64431092287919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246.25802849504433</v>
      </c>
      <c r="L29">
        <v>9.35</v>
      </c>
      <c r="M29">
        <v>30.82</v>
      </c>
      <c r="N29">
        <v>50.405608119881506</v>
      </c>
      <c r="O29">
        <v>71.19</v>
      </c>
      <c r="P29">
        <v>23.198024354934851</v>
      </c>
      <c r="Q29">
        <v>8.7250964348334303</v>
      </c>
      <c r="R29">
        <v>17.989999999999998</v>
      </c>
      <c r="S29">
        <v>0</v>
      </c>
      <c r="T29">
        <v>0</v>
      </c>
      <c r="U29">
        <v>49.181483201640631</v>
      </c>
      <c r="V29">
        <v>59.63</v>
      </c>
      <c r="W29">
        <v>19.065608014739748</v>
      </c>
      <c r="X29">
        <v>41.964391877747538</v>
      </c>
      <c r="Y29">
        <v>0</v>
      </c>
      <c r="Z29">
        <v>8.3005363636363612</v>
      </c>
      <c r="AA29">
        <v>0</v>
      </c>
      <c r="AB29">
        <v>17.311678919729928</v>
      </c>
      <c r="AC29">
        <v>12.970102874195067</v>
      </c>
      <c r="AD29">
        <v>15.978558667676007</v>
      </c>
      <c r="AE29">
        <v>21.192013626040879</v>
      </c>
      <c r="AF29">
        <v>26.418037525354976</v>
      </c>
      <c r="AG29">
        <v>27.111052000000004</v>
      </c>
      <c r="AH29">
        <v>49.638097571277711</v>
      </c>
      <c r="AI29">
        <v>20.800452474469754</v>
      </c>
      <c r="AJ29">
        <v>0</v>
      </c>
      <c r="AK29">
        <v>21.812832151300242</v>
      </c>
      <c r="AL29">
        <v>57.228828743545598</v>
      </c>
      <c r="AM29">
        <v>0</v>
      </c>
      <c r="AN29">
        <v>0</v>
      </c>
      <c r="AO29">
        <v>3.6673199999999997</v>
      </c>
      <c r="AP29">
        <v>5.3801999999999994</v>
      </c>
      <c r="AQ29">
        <v>20.011950793650794</v>
      </c>
      <c r="AR29">
        <v>21.368102355072455</v>
      </c>
      <c r="AS29">
        <v>3.9966399048468633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960.96464446961863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246.25802849504433</v>
      </c>
      <c r="L30">
        <v>9.35</v>
      </c>
      <c r="M30">
        <v>30.82</v>
      </c>
      <c r="N30">
        <v>50.405608119881506</v>
      </c>
      <c r="O30">
        <v>71.19</v>
      </c>
      <c r="P30">
        <v>23.198024354934851</v>
      </c>
      <c r="Q30">
        <v>8.7250964348334303</v>
      </c>
      <c r="R30">
        <v>17.989999999999998</v>
      </c>
      <c r="S30">
        <v>0</v>
      </c>
      <c r="T30">
        <v>0</v>
      </c>
      <c r="U30">
        <v>49.181483201640631</v>
      </c>
      <c r="V30">
        <v>57.15</v>
      </c>
      <c r="W30">
        <v>19.065608014739748</v>
      </c>
      <c r="X30">
        <v>41.964391877747538</v>
      </c>
      <c r="Y30">
        <v>0</v>
      </c>
      <c r="Z30">
        <v>8.3005363636363612</v>
      </c>
      <c r="AA30">
        <v>0</v>
      </c>
      <c r="AB30">
        <v>17.311678919729928</v>
      </c>
      <c r="AC30">
        <v>12.970102874195067</v>
      </c>
      <c r="AD30">
        <v>15.978558667676007</v>
      </c>
      <c r="AE30">
        <v>21.192013626040879</v>
      </c>
      <c r="AF30">
        <v>26.418037525354976</v>
      </c>
      <c r="AG30">
        <v>27.111052000000004</v>
      </c>
      <c r="AH30">
        <v>49.638097571277711</v>
      </c>
      <c r="AI30">
        <v>20.800452474469754</v>
      </c>
      <c r="AJ30">
        <v>0</v>
      </c>
      <c r="AK30">
        <v>21.812832151300242</v>
      </c>
      <c r="AL30">
        <v>57.228828743545598</v>
      </c>
      <c r="AM30">
        <v>0</v>
      </c>
      <c r="AN30">
        <v>0</v>
      </c>
      <c r="AO30">
        <v>3.6673199999999997</v>
      </c>
      <c r="AP30">
        <v>5.3801999999999994</v>
      </c>
      <c r="AQ30">
        <v>10.002509523809524</v>
      </c>
      <c r="AR30">
        <v>21.368102355072455</v>
      </c>
      <c r="AS30">
        <v>3.9966399048468633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948.4752031997773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208.44</v>
      </c>
      <c r="L31">
        <v>9.35</v>
      </c>
      <c r="M31">
        <v>30.82</v>
      </c>
      <c r="N31">
        <v>50.405608119881506</v>
      </c>
      <c r="O31">
        <v>71.19</v>
      </c>
      <c r="P31">
        <v>23.198024354934851</v>
      </c>
      <c r="Q31">
        <v>8.7250964348334303</v>
      </c>
      <c r="R31">
        <v>17.989999999999998</v>
      </c>
      <c r="S31">
        <v>0</v>
      </c>
      <c r="T31">
        <v>0</v>
      </c>
      <c r="U31">
        <v>49.181483201640631</v>
      </c>
      <c r="V31">
        <v>57.15</v>
      </c>
      <c r="W31">
        <v>19.065608014739748</v>
      </c>
      <c r="X31">
        <v>41.964391877747538</v>
      </c>
      <c r="Y31">
        <v>0</v>
      </c>
      <c r="Z31">
        <v>2.7668454545454542</v>
      </c>
      <c r="AA31">
        <v>0</v>
      </c>
      <c r="AB31">
        <v>9.6175993998499596</v>
      </c>
      <c r="AC31">
        <v>8.2177658237788584</v>
      </c>
      <c r="AD31">
        <v>11.665489780469343</v>
      </c>
      <c r="AE31">
        <v>20.981191521574569</v>
      </c>
      <c r="AF31">
        <v>13.212484787018257</v>
      </c>
      <c r="AG31">
        <v>27.111052000000004</v>
      </c>
      <c r="AH31">
        <v>49.638097571277711</v>
      </c>
      <c r="AI31">
        <v>20.800452474469754</v>
      </c>
      <c r="AJ31">
        <v>0</v>
      </c>
      <c r="AK31">
        <v>21.812832151300242</v>
      </c>
      <c r="AL31">
        <v>36.861901032702228</v>
      </c>
      <c r="AM31">
        <v>0</v>
      </c>
      <c r="AN31">
        <v>0</v>
      </c>
      <c r="AO31">
        <v>3.7200240000000004</v>
      </c>
      <c r="AP31">
        <v>4.8926880000000006</v>
      </c>
      <c r="AQ31">
        <v>0</v>
      </c>
      <c r="AR31">
        <v>6.0919954710144895</v>
      </c>
      <c r="AS31">
        <v>3.9966399048468633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828.86727137662547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173.95</v>
      </c>
      <c r="L32">
        <v>9.0399999999999974</v>
      </c>
      <c r="M32">
        <v>30.82</v>
      </c>
      <c r="N32">
        <v>50.405608119881506</v>
      </c>
      <c r="O32">
        <v>71.19</v>
      </c>
      <c r="P32">
        <v>23.198024354934851</v>
      </c>
      <c r="Q32">
        <v>8.73</v>
      </c>
      <c r="R32">
        <v>17.989999999999998</v>
      </c>
      <c r="S32">
        <v>0</v>
      </c>
      <c r="T32">
        <v>0</v>
      </c>
      <c r="U32">
        <v>49.181483201640631</v>
      </c>
      <c r="V32">
        <v>57.15</v>
      </c>
      <c r="W32">
        <v>19.065608014739748</v>
      </c>
      <c r="X32">
        <v>41.964391877747538</v>
      </c>
      <c r="Y32">
        <v>0</v>
      </c>
      <c r="Z32">
        <v>2.7668454545454542</v>
      </c>
      <c r="AA32">
        <v>0</v>
      </c>
      <c r="AB32">
        <v>9.6175993998499596</v>
      </c>
      <c r="AC32">
        <v>8.2177658237788584</v>
      </c>
      <c r="AD32">
        <v>11.665489780469343</v>
      </c>
      <c r="AE32">
        <v>20.981191521574569</v>
      </c>
      <c r="AF32">
        <v>5.9407657200811368</v>
      </c>
      <c r="AG32">
        <v>27.111052000000004</v>
      </c>
      <c r="AH32">
        <v>36.857451319957761</v>
      </c>
      <c r="AI32">
        <v>6.4869654359780036</v>
      </c>
      <c r="AJ32">
        <v>0</v>
      </c>
      <c r="AK32">
        <v>21.812832151300242</v>
      </c>
      <c r="AL32">
        <v>36.861901032702228</v>
      </c>
      <c r="AM32">
        <v>0</v>
      </c>
      <c r="AN32">
        <v>0</v>
      </c>
      <c r="AO32">
        <v>3.741984</v>
      </c>
      <c r="AP32">
        <v>4.8926880000000006</v>
      </c>
      <c r="AQ32">
        <v>0</v>
      </c>
      <c r="AR32">
        <v>4.6864882246376798</v>
      </c>
      <c r="AS32">
        <v>3.9966399048468633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758.32277533866625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137.94</v>
      </c>
      <c r="L33">
        <v>9.0399999999999974</v>
      </c>
      <c r="M33">
        <v>30.82</v>
      </c>
      <c r="N33">
        <v>50.405608119881506</v>
      </c>
      <c r="O33">
        <v>71.19</v>
      </c>
      <c r="P33">
        <v>24.058023656973877</v>
      </c>
      <c r="Q33">
        <v>8.73</v>
      </c>
      <c r="R33">
        <v>17.989999999999998</v>
      </c>
      <c r="S33">
        <v>0</v>
      </c>
      <c r="T33">
        <v>0</v>
      </c>
      <c r="U33">
        <v>49.181483201640631</v>
      </c>
      <c r="V33">
        <v>57.15</v>
      </c>
      <c r="W33">
        <v>19.065608014739748</v>
      </c>
      <c r="X33">
        <v>41.964391877747538</v>
      </c>
      <c r="Y33">
        <v>0</v>
      </c>
      <c r="Z33">
        <v>2.7668454545454542</v>
      </c>
      <c r="AA33">
        <v>0</v>
      </c>
      <c r="AB33">
        <v>9.6175993998499596</v>
      </c>
      <c r="AC33">
        <v>8.2177658237788584</v>
      </c>
      <c r="AD33">
        <v>11.665489780469343</v>
      </c>
      <c r="AE33">
        <v>20.981191521574569</v>
      </c>
      <c r="AF33">
        <v>5.9407657200811368</v>
      </c>
      <c r="AG33">
        <v>27.111052000000004</v>
      </c>
      <c r="AH33">
        <v>36.176695248152058</v>
      </c>
      <c r="AI33">
        <v>1.5108436763550666</v>
      </c>
      <c r="AJ33">
        <v>0</v>
      </c>
      <c r="AK33">
        <v>21.812832151300242</v>
      </c>
      <c r="AL33">
        <v>36.861901032702228</v>
      </c>
      <c r="AM33">
        <v>0</v>
      </c>
      <c r="AN33">
        <v>0</v>
      </c>
      <c r="AO33">
        <v>3.8034720000000006</v>
      </c>
      <c r="AP33">
        <v>4.8926880000000006</v>
      </c>
      <c r="AQ33">
        <v>0</v>
      </c>
      <c r="AR33">
        <v>4.6864882246376798</v>
      </c>
      <c r="AS33">
        <v>3.9966399048468633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717.57738480927685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137.94</v>
      </c>
      <c r="L34">
        <v>9.0399999999999974</v>
      </c>
      <c r="M34">
        <v>30.82</v>
      </c>
      <c r="N34">
        <v>50.405608119881506</v>
      </c>
      <c r="O34">
        <v>71.19</v>
      </c>
      <c r="P34">
        <v>24.918024260683424</v>
      </c>
      <c r="Q34">
        <v>8.73</v>
      </c>
      <c r="R34">
        <v>17.989999999999998</v>
      </c>
      <c r="S34">
        <v>0</v>
      </c>
      <c r="T34">
        <v>0</v>
      </c>
      <c r="U34">
        <v>49.181483201640631</v>
      </c>
      <c r="V34">
        <v>57.15</v>
      </c>
      <c r="W34">
        <v>19.065608014739748</v>
      </c>
      <c r="X34">
        <v>41.964391877747538</v>
      </c>
      <c r="Y34">
        <v>0</v>
      </c>
      <c r="Z34">
        <v>2.7668454545454542</v>
      </c>
      <c r="AA34">
        <v>0</v>
      </c>
      <c r="AB34">
        <v>9.6175993998499596</v>
      </c>
      <c r="AC34">
        <v>8.2177658237788584</v>
      </c>
      <c r="AD34">
        <v>11.665489780469343</v>
      </c>
      <c r="AE34">
        <v>20.981191521574569</v>
      </c>
      <c r="AF34">
        <v>5.9407657200811368</v>
      </c>
      <c r="AG34">
        <v>27.111052000000004</v>
      </c>
      <c r="AH34">
        <v>36.176695248152058</v>
      </c>
      <c r="AI34">
        <v>1.5108436763550666</v>
      </c>
      <c r="AJ34">
        <v>0</v>
      </c>
      <c r="AK34">
        <v>21.812832151300242</v>
      </c>
      <c r="AL34">
        <v>36.861901032702228</v>
      </c>
      <c r="AM34">
        <v>0</v>
      </c>
      <c r="AN34">
        <v>0</v>
      </c>
      <c r="AO34">
        <v>3.9044880000000006</v>
      </c>
      <c r="AP34">
        <v>4.8926880000000006</v>
      </c>
      <c r="AQ34">
        <v>0</v>
      </c>
      <c r="AR34">
        <v>4.6864882246376798</v>
      </c>
      <c r="AS34">
        <v>3.9966399048468633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718.53840141298633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137.94</v>
      </c>
      <c r="L35">
        <v>9.02</v>
      </c>
      <c r="M35">
        <v>30.82</v>
      </c>
      <c r="N35">
        <v>50.405608119881506</v>
      </c>
      <c r="O35">
        <v>71.19</v>
      </c>
      <c r="P35">
        <v>25.77802406683529</v>
      </c>
      <c r="Q35">
        <v>8.73</v>
      </c>
      <c r="R35">
        <v>18.609999999999996</v>
      </c>
      <c r="S35">
        <v>0</v>
      </c>
      <c r="T35">
        <v>0</v>
      </c>
      <c r="U35">
        <v>49.181483201640631</v>
      </c>
      <c r="V35">
        <v>57.15</v>
      </c>
      <c r="W35">
        <v>19.065608014739748</v>
      </c>
      <c r="X35">
        <v>41.964391877747538</v>
      </c>
      <c r="Y35">
        <v>0</v>
      </c>
      <c r="Z35">
        <v>2.7668454545454542</v>
      </c>
      <c r="AA35">
        <v>0</v>
      </c>
      <c r="AB35">
        <v>9.6175993998499596</v>
      </c>
      <c r="AC35">
        <v>4.1066868226794409</v>
      </c>
      <c r="AD35">
        <v>11.665489780469343</v>
      </c>
      <c r="AE35">
        <v>20.981191521574569</v>
      </c>
      <c r="AF35">
        <v>5.9407657200811368</v>
      </c>
      <c r="AG35">
        <v>27.111052000000004</v>
      </c>
      <c r="AH35">
        <v>36.176695248152058</v>
      </c>
      <c r="AI35">
        <v>1.5108436763550666</v>
      </c>
      <c r="AJ35">
        <v>0</v>
      </c>
      <c r="AK35">
        <v>21.812832151300242</v>
      </c>
      <c r="AL35">
        <v>36.861901032702228</v>
      </c>
      <c r="AM35">
        <v>0</v>
      </c>
      <c r="AN35">
        <v>0</v>
      </c>
      <c r="AO35">
        <v>3.9791520000000005</v>
      </c>
      <c r="AP35">
        <v>4.8926880000000006</v>
      </c>
      <c r="AQ35">
        <v>0</v>
      </c>
      <c r="AR35">
        <v>4.6864882246376798</v>
      </c>
      <c r="AS35">
        <v>3.9966399048468633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715.96198621803876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137.94</v>
      </c>
      <c r="L36">
        <v>9.02</v>
      </c>
      <c r="M36">
        <v>30.82</v>
      </c>
      <c r="N36">
        <v>50.405608119881506</v>
      </c>
      <c r="O36">
        <v>71.19</v>
      </c>
      <c r="P36">
        <v>26.35</v>
      </c>
      <c r="Q36">
        <v>8.73</v>
      </c>
      <c r="R36">
        <v>17.990000000000002</v>
      </c>
      <c r="S36">
        <v>0</v>
      </c>
      <c r="T36">
        <v>0</v>
      </c>
      <c r="U36">
        <v>49.181483201640631</v>
      </c>
      <c r="V36">
        <v>57.15</v>
      </c>
      <c r="W36">
        <v>19.065608014739748</v>
      </c>
      <c r="X36">
        <v>41.964391877747538</v>
      </c>
      <c r="Y36">
        <v>0</v>
      </c>
      <c r="Z36">
        <v>2.7668454545454542</v>
      </c>
      <c r="AA36">
        <v>0</v>
      </c>
      <c r="AB36">
        <v>4.8087996999249798</v>
      </c>
      <c r="AC36">
        <v>4.1066868226794409</v>
      </c>
      <c r="AD36">
        <v>11.665489780469343</v>
      </c>
      <c r="AE36">
        <v>20.981191521574569</v>
      </c>
      <c r="AF36">
        <v>5.9407657200811368</v>
      </c>
      <c r="AG36">
        <v>27.111052000000004</v>
      </c>
      <c r="AH36">
        <v>29.781980147835267</v>
      </c>
      <c r="AI36">
        <v>1.5108436763550666</v>
      </c>
      <c r="AJ36">
        <v>0</v>
      </c>
      <c r="AK36">
        <v>21.812832151300242</v>
      </c>
      <c r="AL36">
        <v>36.861901032702228</v>
      </c>
      <c r="AM36">
        <v>0</v>
      </c>
      <c r="AN36">
        <v>0</v>
      </c>
      <c r="AO36">
        <v>4.0318560000000003</v>
      </c>
      <c r="AP36">
        <v>4.8926880000000006</v>
      </c>
      <c r="AQ36">
        <v>0</v>
      </c>
      <c r="AR36">
        <v>4.6864882246376798</v>
      </c>
      <c r="AS36">
        <v>3.9966399048468633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704.76315135096161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137.94</v>
      </c>
      <c r="L37">
        <v>9.02</v>
      </c>
      <c r="M37">
        <v>30.82</v>
      </c>
      <c r="N37">
        <v>50.405608119881506</v>
      </c>
      <c r="O37">
        <v>71.19</v>
      </c>
      <c r="P37">
        <v>26.35</v>
      </c>
      <c r="Q37">
        <v>8.7299999999999986</v>
      </c>
      <c r="R37">
        <v>17.999999999999996</v>
      </c>
      <c r="S37">
        <v>0</v>
      </c>
      <c r="T37">
        <v>0</v>
      </c>
      <c r="U37">
        <v>49.181483201640631</v>
      </c>
      <c r="V37">
        <v>18.820031527974905</v>
      </c>
      <c r="W37">
        <v>19.065608014739748</v>
      </c>
      <c r="X37">
        <v>41.964391877747538</v>
      </c>
      <c r="Y37">
        <v>0</v>
      </c>
      <c r="Z37">
        <v>2.7668454545454542</v>
      </c>
      <c r="AA37">
        <v>0</v>
      </c>
      <c r="AB37">
        <v>4.8087996999249798</v>
      </c>
      <c r="AC37">
        <v>4.1066868226794409</v>
      </c>
      <c r="AD37">
        <v>11.665489780469343</v>
      </c>
      <c r="AE37">
        <v>20.981191521574569</v>
      </c>
      <c r="AF37">
        <v>5.9407657200811368</v>
      </c>
      <c r="AG37">
        <v>27.111052000000004</v>
      </c>
      <c r="AH37">
        <v>29.781980147835267</v>
      </c>
      <c r="AI37">
        <v>5.942358994501177</v>
      </c>
      <c r="AJ37">
        <v>0</v>
      </c>
      <c r="AK37">
        <v>21.812832151300242</v>
      </c>
      <c r="AL37">
        <v>36.861901032702228</v>
      </c>
      <c r="AM37">
        <v>0</v>
      </c>
      <c r="AN37">
        <v>0</v>
      </c>
      <c r="AO37">
        <v>4.1153040000000001</v>
      </c>
      <c r="AP37">
        <v>4.8926880000000006</v>
      </c>
      <c r="AQ37">
        <v>0</v>
      </c>
      <c r="AR37">
        <v>5.6220289855072441</v>
      </c>
      <c r="AS37">
        <v>3.9966399048468633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671.89368695795224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137.94</v>
      </c>
      <c r="L38">
        <v>9.02</v>
      </c>
      <c r="M38">
        <v>30.82</v>
      </c>
      <c r="N38">
        <v>50.405608119881506</v>
      </c>
      <c r="O38">
        <v>71.19</v>
      </c>
      <c r="P38">
        <v>26.35</v>
      </c>
      <c r="Q38">
        <v>8.7299999999999986</v>
      </c>
      <c r="R38">
        <v>17.999999999999996</v>
      </c>
      <c r="S38">
        <v>0</v>
      </c>
      <c r="T38">
        <v>0</v>
      </c>
      <c r="U38">
        <v>49.181483201640631</v>
      </c>
      <c r="V38">
        <v>8.83</v>
      </c>
      <c r="W38">
        <v>19.065608014739748</v>
      </c>
      <c r="X38">
        <v>41.964391877747538</v>
      </c>
      <c r="Y38">
        <v>0</v>
      </c>
      <c r="Z38">
        <v>2.7668454545454542</v>
      </c>
      <c r="AA38">
        <v>0</v>
      </c>
      <c r="AB38">
        <v>4.8087996999249798</v>
      </c>
      <c r="AC38">
        <v>4.1066868226794409</v>
      </c>
      <c r="AD38">
        <v>11.665489780469343</v>
      </c>
      <c r="AE38">
        <v>20.981191521574569</v>
      </c>
      <c r="AF38">
        <v>5.9407657200811368</v>
      </c>
      <c r="AG38">
        <v>27.111052000000004</v>
      </c>
      <c r="AH38">
        <v>29.781980147835267</v>
      </c>
      <c r="AI38">
        <v>5.942358994501177</v>
      </c>
      <c r="AJ38">
        <v>0</v>
      </c>
      <c r="AK38">
        <v>21.812832151300242</v>
      </c>
      <c r="AL38">
        <v>36.861901032702228</v>
      </c>
      <c r="AM38">
        <v>0</v>
      </c>
      <c r="AN38">
        <v>0</v>
      </c>
      <c r="AO38">
        <v>4.1548320000000007</v>
      </c>
      <c r="AP38">
        <v>4.8926880000000006</v>
      </c>
      <c r="AQ38">
        <v>0</v>
      </c>
      <c r="AR38">
        <v>21.556967391304337</v>
      </c>
      <c r="AS38">
        <v>3.9966399048468633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677.87812183577444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137.94</v>
      </c>
      <c r="L39">
        <v>9.02</v>
      </c>
      <c r="M39">
        <v>30.82</v>
      </c>
      <c r="N39">
        <v>50.405608119881506</v>
      </c>
      <c r="O39">
        <v>71.19</v>
      </c>
      <c r="P39">
        <v>26.35</v>
      </c>
      <c r="Q39">
        <v>8.7299999999999986</v>
      </c>
      <c r="R39">
        <v>17.999999999999996</v>
      </c>
      <c r="S39">
        <v>0</v>
      </c>
      <c r="T39">
        <v>0</v>
      </c>
      <c r="U39">
        <v>49.181483201640631</v>
      </c>
      <c r="V39">
        <v>8.8344394167923568</v>
      </c>
      <c r="W39">
        <v>19.065608014739748</v>
      </c>
      <c r="X39">
        <v>41.964391877747538</v>
      </c>
      <c r="Y39">
        <v>0</v>
      </c>
      <c r="Z39">
        <v>2.7668454545454542</v>
      </c>
      <c r="AA39">
        <v>0</v>
      </c>
      <c r="AB39">
        <v>4.8087996999249798</v>
      </c>
      <c r="AC39">
        <v>4.1066868226794409</v>
      </c>
      <c r="AD39">
        <v>11.665489780469343</v>
      </c>
      <c r="AE39">
        <v>20.981191521574569</v>
      </c>
      <c r="AF39">
        <v>5.9407657200811368</v>
      </c>
      <c r="AG39">
        <v>27.111052000000004</v>
      </c>
      <c r="AH39">
        <v>29.781980147835267</v>
      </c>
      <c r="AI39">
        <v>5.942358994501177</v>
      </c>
      <c r="AJ39">
        <v>0</v>
      </c>
      <c r="AK39">
        <v>21.812832151300242</v>
      </c>
      <c r="AL39">
        <v>36.861901032702228</v>
      </c>
      <c r="AM39">
        <v>0</v>
      </c>
      <c r="AN39">
        <v>0</v>
      </c>
      <c r="AO39">
        <v>4.2338880000000003</v>
      </c>
      <c r="AP39">
        <v>4.8926880000000006</v>
      </c>
      <c r="AQ39">
        <v>0</v>
      </c>
      <c r="AR39">
        <v>21.556967391304337</v>
      </c>
      <c r="AS39">
        <v>4.1679244721974431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678.13290181991727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137.94</v>
      </c>
      <c r="L40">
        <v>9.02</v>
      </c>
      <c r="M40">
        <v>30.82</v>
      </c>
      <c r="N40">
        <v>50.405608119881506</v>
      </c>
      <c r="O40">
        <v>71.19</v>
      </c>
      <c r="P40">
        <v>26.35</v>
      </c>
      <c r="Q40">
        <v>8.7299999999999986</v>
      </c>
      <c r="R40">
        <v>17.999999999999996</v>
      </c>
      <c r="S40">
        <v>0</v>
      </c>
      <c r="T40">
        <v>0</v>
      </c>
      <c r="U40">
        <v>49.181483201640631</v>
      </c>
      <c r="V40">
        <v>8.8344394167923568</v>
      </c>
      <c r="W40">
        <v>19.065608014739748</v>
      </c>
      <c r="X40">
        <v>41.964391877747538</v>
      </c>
      <c r="Y40">
        <v>0</v>
      </c>
      <c r="Z40">
        <v>2.7668454545454542</v>
      </c>
      <c r="AA40">
        <v>0</v>
      </c>
      <c r="AB40">
        <v>4.8087996999249798</v>
      </c>
      <c r="AC40">
        <v>4.1066868226794409</v>
      </c>
      <c r="AD40">
        <v>11.665489780469343</v>
      </c>
      <c r="AE40">
        <v>20.981191521574569</v>
      </c>
      <c r="AF40">
        <v>5.9407657200811368</v>
      </c>
      <c r="AG40">
        <v>27.111052000000004</v>
      </c>
      <c r="AH40">
        <v>29.781980147835267</v>
      </c>
      <c r="AI40">
        <v>5.942358994501177</v>
      </c>
      <c r="AJ40">
        <v>0</v>
      </c>
      <c r="AK40">
        <v>21.812832151300242</v>
      </c>
      <c r="AL40">
        <v>36.861901032702228</v>
      </c>
      <c r="AM40">
        <v>0</v>
      </c>
      <c r="AN40">
        <v>0</v>
      </c>
      <c r="AO40">
        <v>4.3041600000000004</v>
      </c>
      <c r="AP40">
        <v>4.8926880000000006</v>
      </c>
      <c r="AQ40">
        <v>0</v>
      </c>
      <c r="AR40">
        <v>5.6220289855072441</v>
      </c>
      <c r="AS40">
        <v>4.1679244721974431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662.26823541412023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137.94</v>
      </c>
      <c r="L41">
        <v>9.02</v>
      </c>
      <c r="M41">
        <v>30.82</v>
      </c>
      <c r="N41">
        <v>50.405608119881506</v>
      </c>
      <c r="O41">
        <v>71.19</v>
      </c>
      <c r="P41">
        <v>26.35</v>
      </c>
      <c r="Q41">
        <v>8.7299999999999986</v>
      </c>
      <c r="R41">
        <v>17.999999999999996</v>
      </c>
      <c r="S41">
        <v>0</v>
      </c>
      <c r="T41">
        <v>0</v>
      </c>
      <c r="U41">
        <v>49.181483201640631</v>
      </c>
      <c r="V41">
        <v>8.8299999999999983</v>
      </c>
      <c r="W41">
        <v>19.065608014739748</v>
      </c>
      <c r="X41">
        <v>41.964391877747538</v>
      </c>
      <c r="Y41">
        <v>0</v>
      </c>
      <c r="Z41">
        <v>2.7668454545454542</v>
      </c>
      <c r="AA41">
        <v>0</v>
      </c>
      <c r="AB41">
        <v>4.8087996999249798</v>
      </c>
      <c r="AC41">
        <v>4.1066868226794409</v>
      </c>
      <c r="AD41">
        <v>7.7389280847842565</v>
      </c>
      <c r="AE41">
        <v>20.981191521574569</v>
      </c>
      <c r="AF41">
        <v>5.9407657200811368</v>
      </c>
      <c r="AG41">
        <v>27.111052000000004</v>
      </c>
      <c r="AH41">
        <v>29.781980147835267</v>
      </c>
      <c r="AI41">
        <v>0</v>
      </c>
      <c r="AJ41">
        <v>0</v>
      </c>
      <c r="AK41">
        <v>21.812832151300242</v>
      </c>
      <c r="AL41">
        <v>36.861901032702228</v>
      </c>
      <c r="AM41">
        <v>0</v>
      </c>
      <c r="AN41">
        <v>0</v>
      </c>
      <c r="AO41">
        <v>4.0669919999999999</v>
      </c>
      <c r="AP41">
        <v>4.8926880000000006</v>
      </c>
      <c r="AQ41">
        <v>0</v>
      </c>
      <c r="AR41">
        <v>4.6864882246376798</v>
      </c>
      <c r="AS41">
        <v>4.1679244721974431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651.22216654627198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137.94</v>
      </c>
      <c r="L42">
        <v>9.02</v>
      </c>
      <c r="M42">
        <v>30.82</v>
      </c>
      <c r="N42">
        <v>50.405608119881506</v>
      </c>
      <c r="O42">
        <v>71.19</v>
      </c>
      <c r="P42">
        <v>26.35</v>
      </c>
      <c r="Q42">
        <v>8.7299999999999986</v>
      </c>
      <c r="R42">
        <v>17.999999999999996</v>
      </c>
      <c r="S42">
        <v>0</v>
      </c>
      <c r="T42">
        <v>0</v>
      </c>
      <c r="U42">
        <v>49.181483201640631</v>
      </c>
      <c r="V42">
        <v>8.8299999999999983</v>
      </c>
      <c r="W42">
        <v>19.065608014739748</v>
      </c>
      <c r="X42">
        <v>41.964391877747538</v>
      </c>
      <c r="Y42">
        <v>0</v>
      </c>
      <c r="Z42">
        <v>2.7668454545454542</v>
      </c>
      <c r="AA42">
        <v>0</v>
      </c>
      <c r="AB42">
        <v>4.8087996999249798</v>
      </c>
      <c r="AC42">
        <v>4.1066868226794409</v>
      </c>
      <c r="AD42">
        <v>7.7389280847842565</v>
      </c>
      <c r="AE42">
        <v>20.981191521574569</v>
      </c>
      <c r="AF42">
        <v>5.9407657200811368</v>
      </c>
      <c r="AG42">
        <v>27.111052000000004</v>
      </c>
      <c r="AH42">
        <v>29.781980147835267</v>
      </c>
      <c r="AI42">
        <v>0</v>
      </c>
      <c r="AJ42">
        <v>0</v>
      </c>
      <c r="AK42">
        <v>21.812832151300242</v>
      </c>
      <c r="AL42">
        <v>36.861901032702228</v>
      </c>
      <c r="AM42">
        <v>0</v>
      </c>
      <c r="AN42">
        <v>0</v>
      </c>
      <c r="AO42">
        <v>4.0669919999999999</v>
      </c>
      <c r="AP42">
        <v>4.8926880000000006</v>
      </c>
      <c r="AQ42">
        <v>0</v>
      </c>
      <c r="AR42">
        <v>4.6864882246376798</v>
      </c>
      <c r="AS42">
        <v>4.1679244721974431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651.22216654627198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137.94</v>
      </c>
      <c r="L43">
        <v>9.02</v>
      </c>
      <c r="M43">
        <v>30.82</v>
      </c>
      <c r="N43">
        <v>50.405608119881506</v>
      </c>
      <c r="O43">
        <v>71.19</v>
      </c>
      <c r="P43">
        <v>26.35</v>
      </c>
      <c r="Q43">
        <v>8.7299999999999986</v>
      </c>
      <c r="R43">
        <v>17.999999999999996</v>
      </c>
      <c r="S43">
        <v>0</v>
      </c>
      <c r="T43">
        <v>0</v>
      </c>
      <c r="U43">
        <v>49.181483201640631</v>
      </c>
      <c r="V43">
        <v>8.8299999999999983</v>
      </c>
      <c r="W43">
        <v>19.065608014739748</v>
      </c>
      <c r="X43">
        <v>41.964391877747538</v>
      </c>
      <c r="Y43">
        <v>0</v>
      </c>
      <c r="Z43">
        <v>2.7668454545454542</v>
      </c>
      <c r="AA43">
        <v>0</v>
      </c>
      <c r="AB43">
        <v>4.8087996999249798</v>
      </c>
      <c r="AC43">
        <v>4.1066868226794409</v>
      </c>
      <c r="AD43">
        <v>7.7389280847842565</v>
      </c>
      <c r="AE43">
        <v>20.981191521574569</v>
      </c>
      <c r="AF43">
        <v>5.9407657200811368</v>
      </c>
      <c r="AG43">
        <v>27.111052000000004</v>
      </c>
      <c r="AH43">
        <v>29.781980147835267</v>
      </c>
      <c r="AI43">
        <v>0</v>
      </c>
      <c r="AJ43">
        <v>0</v>
      </c>
      <c r="AK43">
        <v>21.812832151300242</v>
      </c>
      <c r="AL43">
        <v>36.861901032702228</v>
      </c>
      <c r="AM43">
        <v>0</v>
      </c>
      <c r="AN43">
        <v>0</v>
      </c>
      <c r="AO43">
        <v>4.0669919999999999</v>
      </c>
      <c r="AP43">
        <v>4.8926880000000006</v>
      </c>
      <c r="AQ43">
        <v>0</v>
      </c>
      <c r="AR43">
        <v>4.6864882246376798</v>
      </c>
      <c r="AS43">
        <v>4.5675884626821297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651.62183053675665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137.94</v>
      </c>
      <c r="L44">
        <v>9.02</v>
      </c>
      <c r="M44">
        <v>30.82</v>
      </c>
      <c r="N44">
        <v>50.405608119881506</v>
      </c>
      <c r="O44">
        <v>71.19</v>
      </c>
      <c r="P44">
        <v>26.35</v>
      </c>
      <c r="Q44">
        <v>8.7299999999999986</v>
      </c>
      <c r="R44">
        <v>17.999999999999996</v>
      </c>
      <c r="S44">
        <v>0</v>
      </c>
      <c r="T44">
        <v>0</v>
      </c>
      <c r="U44">
        <v>49.181483201640631</v>
      </c>
      <c r="V44">
        <v>8.8299999999999983</v>
      </c>
      <c r="W44">
        <v>19.065608014739748</v>
      </c>
      <c r="X44">
        <v>41.964391877747538</v>
      </c>
      <c r="Y44">
        <v>0</v>
      </c>
      <c r="Z44">
        <v>2.7668454545454542</v>
      </c>
      <c r="AA44">
        <v>0</v>
      </c>
      <c r="AB44">
        <v>4.8087996999249798</v>
      </c>
      <c r="AC44">
        <v>4.1066868226794409</v>
      </c>
      <c r="AD44">
        <v>7.7389280847842565</v>
      </c>
      <c r="AE44">
        <v>20.981191521574569</v>
      </c>
      <c r="AF44">
        <v>5.9407657200811368</v>
      </c>
      <c r="AG44">
        <v>27.111052000000004</v>
      </c>
      <c r="AH44">
        <v>29.781980147835267</v>
      </c>
      <c r="AI44">
        <v>0</v>
      </c>
      <c r="AJ44">
        <v>0</v>
      </c>
      <c r="AK44">
        <v>21.812832151300242</v>
      </c>
      <c r="AL44">
        <v>36.861901032702228</v>
      </c>
      <c r="AM44">
        <v>0</v>
      </c>
      <c r="AN44">
        <v>0</v>
      </c>
      <c r="AO44">
        <v>4.0669919999999999</v>
      </c>
      <c r="AP44">
        <v>4.8926880000000006</v>
      </c>
      <c r="AQ44">
        <v>0</v>
      </c>
      <c r="AR44">
        <v>4.6864882246376798</v>
      </c>
      <c r="AS44">
        <v>4.1679244721974431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651.22216654627198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137.94</v>
      </c>
      <c r="L45">
        <v>9.02</v>
      </c>
      <c r="M45">
        <v>30.82</v>
      </c>
      <c r="N45">
        <v>50.405608119881506</v>
      </c>
      <c r="O45">
        <v>71.19</v>
      </c>
      <c r="P45">
        <v>26.35</v>
      </c>
      <c r="Q45">
        <v>8.7299999999999986</v>
      </c>
      <c r="R45">
        <v>17.999999999999996</v>
      </c>
      <c r="S45">
        <v>0</v>
      </c>
      <c r="T45">
        <v>0</v>
      </c>
      <c r="U45">
        <v>49.181483201640631</v>
      </c>
      <c r="V45">
        <v>8.8299999999999983</v>
      </c>
      <c r="W45">
        <v>19.065608014739748</v>
      </c>
      <c r="X45">
        <v>41.964391877747538</v>
      </c>
      <c r="Y45">
        <v>0</v>
      </c>
      <c r="Z45">
        <v>2.7668454545454542</v>
      </c>
      <c r="AA45">
        <v>0</v>
      </c>
      <c r="AB45">
        <v>4.8087996999249798</v>
      </c>
      <c r="AC45">
        <v>4.1066868226794409</v>
      </c>
      <c r="AD45">
        <v>7.7389280847842565</v>
      </c>
      <c r="AE45">
        <v>20.981191521574569</v>
      </c>
      <c r="AF45">
        <v>5.9407657200811368</v>
      </c>
      <c r="AG45">
        <v>27.111052000000004</v>
      </c>
      <c r="AH45">
        <v>29.781980147835267</v>
      </c>
      <c r="AI45">
        <v>0</v>
      </c>
      <c r="AJ45">
        <v>0</v>
      </c>
      <c r="AK45">
        <v>21.812832151300242</v>
      </c>
      <c r="AL45">
        <v>28.483857142857136</v>
      </c>
      <c r="AM45">
        <v>0</v>
      </c>
      <c r="AN45">
        <v>0</v>
      </c>
      <c r="AO45">
        <v>3.82104</v>
      </c>
      <c r="AP45">
        <v>4.8926880000000006</v>
      </c>
      <c r="AQ45">
        <v>0</v>
      </c>
      <c r="AR45">
        <v>4.6864882246376798</v>
      </c>
      <c r="AS45">
        <v>4.1679244721974431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642.59817065642687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137.94</v>
      </c>
      <c r="L46">
        <v>9.02</v>
      </c>
      <c r="M46">
        <v>30.82</v>
      </c>
      <c r="N46">
        <v>50.405608119881506</v>
      </c>
      <c r="O46">
        <v>71.19</v>
      </c>
      <c r="P46">
        <v>26.35</v>
      </c>
      <c r="Q46">
        <v>8.7299999999999986</v>
      </c>
      <c r="R46">
        <v>17.990000000000002</v>
      </c>
      <c r="S46">
        <v>0</v>
      </c>
      <c r="T46">
        <v>0</v>
      </c>
      <c r="U46">
        <v>49.181483201640631</v>
      </c>
      <c r="V46">
        <v>8.8299999999999983</v>
      </c>
      <c r="W46">
        <v>19.065608014739748</v>
      </c>
      <c r="X46">
        <v>41.964391877747538</v>
      </c>
      <c r="Y46">
        <v>0</v>
      </c>
      <c r="Z46">
        <v>2.7668454545454542</v>
      </c>
      <c r="AA46">
        <v>0</v>
      </c>
      <c r="AB46">
        <v>4.8087996999249798</v>
      </c>
      <c r="AC46">
        <v>4.1066868226794409</v>
      </c>
      <c r="AD46">
        <v>7.7389280847842565</v>
      </c>
      <c r="AE46">
        <v>20.981191521574569</v>
      </c>
      <c r="AF46">
        <v>5.9407657200811368</v>
      </c>
      <c r="AG46">
        <v>27.111052000000004</v>
      </c>
      <c r="AH46">
        <v>29.781980147835267</v>
      </c>
      <c r="AI46">
        <v>0</v>
      </c>
      <c r="AJ46">
        <v>0</v>
      </c>
      <c r="AK46">
        <v>21.812832151300242</v>
      </c>
      <c r="AL46">
        <v>28.483857142857136</v>
      </c>
      <c r="AM46">
        <v>0</v>
      </c>
      <c r="AN46">
        <v>0</v>
      </c>
      <c r="AO46">
        <v>3.82104</v>
      </c>
      <c r="AP46">
        <v>4.8926880000000006</v>
      </c>
      <c r="AQ46">
        <v>0</v>
      </c>
      <c r="AR46">
        <v>4.6864882246376798</v>
      </c>
      <c r="AS46">
        <v>4.1679244721974431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642.58817065642688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138.17000000000002</v>
      </c>
      <c r="L47">
        <v>9.02</v>
      </c>
      <c r="M47">
        <v>30.82</v>
      </c>
      <c r="N47">
        <v>50.405608119881506</v>
      </c>
      <c r="O47">
        <v>71.19</v>
      </c>
      <c r="P47">
        <v>26.35</v>
      </c>
      <c r="Q47">
        <v>8.7299999999999986</v>
      </c>
      <c r="R47">
        <v>17.990000000000002</v>
      </c>
      <c r="S47">
        <v>0</v>
      </c>
      <c r="T47">
        <v>0</v>
      </c>
      <c r="U47">
        <v>49.181483201640631</v>
      </c>
      <c r="V47">
        <v>8.8299999999999983</v>
      </c>
      <c r="W47">
        <v>19.065608014739748</v>
      </c>
      <c r="X47">
        <v>41.964391877747538</v>
      </c>
      <c r="Y47">
        <v>0</v>
      </c>
      <c r="Z47">
        <v>2.7668454545454542</v>
      </c>
      <c r="AA47">
        <v>0</v>
      </c>
      <c r="AB47">
        <v>4.8087996999249798</v>
      </c>
      <c r="AC47">
        <v>4.1066868226794409</v>
      </c>
      <c r="AD47">
        <v>7.7389280847842565</v>
      </c>
      <c r="AE47">
        <v>20.981191521574569</v>
      </c>
      <c r="AF47">
        <v>5.9407657200811368</v>
      </c>
      <c r="AG47">
        <v>27.111052000000004</v>
      </c>
      <c r="AH47">
        <v>29.781980147835267</v>
      </c>
      <c r="AI47">
        <v>0</v>
      </c>
      <c r="AJ47">
        <v>0</v>
      </c>
      <c r="AK47">
        <v>21.812832151300242</v>
      </c>
      <c r="AL47">
        <v>28.483857142857136</v>
      </c>
      <c r="AM47">
        <v>0</v>
      </c>
      <c r="AN47">
        <v>0</v>
      </c>
      <c r="AO47">
        <v>3.82104</v>
      </c>
      <c r="AP47">
        <v>4.8926880000000006</v>
      </c>
      <c r="AQ47">
        <v>0</v>
      </c>
      <c r="AR47">
        <v>4.6864882246376798</v>
      </c>
      <c r="AS47">
        <v>4.1679244721974431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642.8181706564269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138.17000000000002</v>
      </c>
      <c r="L48">
        <v>9.02</v>
      </c>
      <c r="M48">
        <v>30.82</v>
      </c>
      <c r="N48">
        <v>50.405608119881506</v>
      </c>
      <c r="O48">
        <v>71.19</v>
      </c>
      <c r="P48">
        <v>26.35</v>
      </c>
      <c r="Q48">
        <v>8.73</v>
      </c>
      <c r="R48">
        <v>17.990000000000002</v>
      </c>
      <c r="S48">
        <v>0</v>
      </c>
      <c r="T48">
        <v>0</v>
      </c>
      <c r="U48">
        <v>49.181483201640631</v>
      </c>
      <c r="V48">
        <v>8.8299999999999983</v>
      </c>
      <c r="W48">
        <v>19.065608014739748</v>
      </c>
      <c r="X48">
        <v>41.964391877747538</v>
      </c>
      <c r="Y48">
        <v>0</v>
      </c>
      <c r="Z48">
        <v>2.7668454545454542</v>
      </c>
      <c r="AA48">
        <v>0</v>
      </c>
      <c r="AB48">
        <v>4.8087996999249798</v>
      </c>
      <c r="AC48">
        <v>4.1066868226794409</v>
      </c>
      <c r="AD48">
        <v>7.7389280847842565</v>
      </c>
      <c r="AE48">
        <v>20.981191521574569</v>
      </c>
      <c r="AF48">
        <v>5.9407657200811368</v>
      </c>
      <c r="AG48">
        <v>27.111052000000004</v>
      </c>
      <c r="AH48">
        <v>29.781980147835267</v>
      </c>
      <c r="AI48">
        <v>0</v>
      </c>
      <c r="AJ48">
        <v>0</v>
      </c>
      <c r="AK48">
        <v>21.812832151300242</v>
      </c>
      <c r="AL48">
        <v>28.483857142857136</v>
      </c>
      <c r="AM48">
        <v>0</v>
      </c>
      <c r="AN48">
        <v>0</v>
      </c>
      <c r="AO48">
        <v>3.82104</v>
      </c>
      <c r="AP48">
        <v>4.8926880000000006</v>
      </c>
      <c r="AQ48">
        <v>0</v>
      </c>
      <c r="AR48">
        <v>4.6864882246376798</v>
      </c>
      <c r="AS48">
        <v>4.1679244721974431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642.8181706564269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138.17000000000002</v>
      </c>
      <c r="L49">
        <v>9.02</v>
      </c>
      <c r="M49">
        <v>30.82</v>
      </c>
      <c r="N49">
        <v>50.405608119881506</v>
      </c>
      <c r="O49">
        <v>71.19</v>
      </c>
      <c r="P49">
        <v>26.35</v>
      </c>
      <c r="Q49">
        <v>8.73</v>
      </c>
      <c r="R49">
        <v>17.990000000000002</v>
      </c>
      <c r="S49">
        <v>0</v>
      </c>
      <c r="T49">
        <v>0</v>
      </c>
      <c r="U49">
        <v>49.181483201640631</v>
      </c>
      <c r="V49">
        <v>8.83</v>
      </c>
      <c r="W49">
        <v>19.065608014739748</v>
      </c>
      <c r="X49">
        <v>41.964391877747538</v>
      </c>
      <c r="Y49">
        <v>0</v>
      </c>
      <c r="Z49">
        <v>2.7668454545454542</v>
      </c>
      <c r="AA49">
        <v>0</v>
      </c>
      <c r="AB49">
        <v>4.8087996999249798</v>
      </c>
      <c r="AC49">
        <v>4.1066868226794409</v>
      </c>
      <c r="AD49">
        <v>7.7389280847842565</v>
      </c>
      <c r="AE49">
        <v>20.981191521574569</v>
      </c>
      <c r="AF49">
        <v>5.9407657200811368</v>
      </c>
      <c r="AG49">
        <v>27.111052000000004</v>
      </c>
      <c r="AH49">
        <v>29.781980147835267</v>
      </c>
      <c r="AI49">
        <v>0</v>
      </c>
      <c r="AJ49">
        <v>0</v>
      </c>
      <c r="AK49">
        <v>21.812832151300242</v>
      </c>
      <c r="AL49">
        <v>28.483857142857136</v>
      </c>
      <c r="AM49">
        <v>0</v>
      </c>
      <c r="AN49">
        <v>0</v>
      </c>
      <c r="AO49">
        <v>3.82104</v>
      </c>
      <c r="AP49">
        <v>4.8926880000000006</v>
      </c>
      <c r="AQ49">
        <v>0</v>
      </c>
      <c r="AR49">
        <v>7.0275362318840555</v>
      </c>
      <c r="AS49">
        <v>4.1679244721974431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645.1592186636733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138.17000000000002</v>
      </c>
      <c r="L50">
        <v>9.02</v>
      </c>
      <c r="M50">
        <v>30.82</v>
      </c>
      <c r="N50">
        <v>50.405608119881506</v>
      </c>
      <c r="O50">
        <v>71.19</v>
      </c>
      <c r="P50">
        <v>26.35</v>
      </c>
      <c r="Q50">
        <v>8.73</v>
      </c>
      <c r="R50">
        <v>17.990000000000002</v>
      </c>
      <c r="S50">
        <v>0</v>
      </c>
      <c r="T50">
        <v>0</v>
      </c>
      <c r="U50">
        <v>49.181483201640631</v>
      </c>
      <c r="V50">
        <v>8.83</v>
      </c>
      <c r="W50">
        <v>19.065608014739748</v>
      </c>
      <c r="X50">
        <v>41.964391877747538</v>
      </c>
      <c r="Y50">
        <v>0</v>
      </c>
      <c r="Z50">
        <v>0</v>
      </c>
      <c r="AA50">
        <v>0</v>
      </c>
      <c r="AB50">
        <v>4.8087996999249798</v>
      </c>
      <c r="AC50">
        <v>4.1066868226794409</v>
      </c>
      <c r="AD50">
        <v>7.7389280847842565</v>
      </c>
      <c r="AE50">
        <v>20.981191521574569</v>
      </c>
      <c r="AF50">
        <v>5.9407657200811368</v>
      </c>
      <c r="AG50">
        <v>27.111052000000004</v>
      </c>
      <c r="AH50">
        <v>29.781980147835267</v>
      </c>
      <c r="AI50">
        <v>0</v>
      </c>
      <c r="AJ50">
        <v>0</v>
      </c>
      <c r="AK50">
        <v>21.812832151300242</v>
      </c>
      <c r="AL50">
        <v>28.483857142857136</v>
      </c>
      <c r="AM50">
        <v>0</v>
      </c>
      <c r="AN50">
        <v>0</v>
      </c>
      <c r="AO50">
        <v>3.82104</v>
      </c>
      <c r="AP50">
        <v>4.8926880000000006</v>
      </c>
      <c r="AQ50">
        <v>0</v>
      </c>
      <c r="AR50">
        <v>7.0275362318840555</v>
      </c>
      <c r="AS50">
        <v>4.1679244721974431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642.39237320912787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138.17000000000002</v>
      </c>
      <c r="L51">
        <v>9.02</v>
      </c>
      <c r="M51">
        <v>30.82</v>
      </c>
      <c r="N51">
        <v>50.405608119881506</v>
      </c>
      <c r="O51">
        <v>71.19</v>
      </c>
      <c r="P51">
        <v>26.35</v>
      </c>
      <c r="Q51">
        <v>8.73</v>
      </c>
      <c r="R51">
        <v>17.990000000000002</v>
      </c>
      <c r="S51">
        <v>0</v>
      </c>
      <c r="T51">
        <v>0</v>
      </c>
      <c r="U51">
        <v>49.181483201640631</v>
      </c>
      <c r="V51">
        <v>8.8350981524249406</v>
      </c>
      <c r="W51">
        <v>19.065608014739748</v>
      </c>
      <c r="X51">
        <v>41.964391877747538</v>
      </c>
      <c r="Y51">
        <v>0</v>
      </c>
      <c r="Z51">
        <v>0</v>
      </c>
      <c r="AA51">
        <v>0</v>
      </c>
      <c r="AB51">
        <v>4.8087996999249798</v>
      </c>
      <c r="AC51">
        <v>4.1066868226794409</v>
      </c>
      <c r="AD51">
        <v>7.7389280847842565</v>
      </c>
      <c r="AE51">
        <v>20.981191521574569</v>
      </c>
      <c r="AF51">
        <v>5.9407657200811368</v>
      </c>
      <c r="AG51">
        <v>27.111052000000004</v>
      </c>
      <c r="AH51">
        <v>29.781980147835267</v>
      </c>
      <c r="AI51">
        <v>0</v>
      </c>
      <c r="AJ51">
        <v>0</v>
      </c>
      <c r="AK51">
        <v>21.812832151300242</v>
      </c>
      <c r="AL51">
        <v>28.483857142857136</v>
      </c>
      <c r="AM51">
        <v>0</v>
      </c>
      <c r="AN51">
        <v>0</v>
      </c>
      <c r="AO51">
        <v>3.82104</v>
      </c>
      <c r="AP51">
        <v>4.8926880000000006</v>
      </c>
      <c r="AQ51">
        <v>0</v>
      </c>
      <c r="AR51">
        <v>4.6864882246376798</v>
      </c>
      <c r="AS51">
        <v>4.1679244721974431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640.0564233543065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138.17000000000002</v>
      </c>
      <c r="L52">
        <v>9.02</v>
      </c>
      <c r="M52">
        <v>30.82</v>
      </c>
      <c r="N52">
        <v>50.405608119881506</v>
      </c>
      <c r="O52">
        <v>71.19</v>
      </c>
      <c r="P52">
        <v>26.35</v>
      </c>
      <c r="Q52">
        <v>8.73</v>
      </c>
      <c r="R52">
        <v>17.990000000000002</v>
      </c>
      <c r="S52">
        <v>0</v>
      </c>
      <c r="T52">
        <v>0</v>
      </c>
      <c r="U52">
        <v>49.181483201640631</v>
      </c>
      <c r="V52">
        <v>8.8350981524249406</v>
      </c>
      <c r="W52">
        <v>19.065608014739748</v>
      </c>
      <c r="X52">
        <v>41.964391877747538</v>
      </c>
      <c r="Y52">
        <v>0</v>
      </c>
      <c r="Z52">
        <v>0</v>
      </c>
      <c r="AA52">
        <v>0</v>
      </c>
      <c r="AB52">
        <v>4.8087996999249798</v>
      </c>
      <c r="AC52">
        <v>4.1066868226794409</v>
      </c>
      <c r="AD52">
        <v>7.7389280847842565</v>
      </c>
      <c r="AE52">
        <v>20.981191521574569</v>
      </c>
      <c r="AF52">
        <v>5.9407657200811368</v>
      </c>
      <c r="AG52">
        <v>27.111052000000004</v>
      </c>
      <c r="AH52">
        <v>36.176695248152058</v>
      </c>
      <c r="AI52">
        <v>0</v>
      </c>
      <c r="AJ52">
        <v>0</v>
      </c>
      <c r="AK52">
        <v>21.812832151300242</v>
      </c>
      <c r="AL52">
        <v>28.483857142857136</v>
      </c>
      <c r="AM52">
        <v>0</v>
      </c>
      <c r="AN52">
        <v>0</v>
      </c>
      <c r="AO52">
        <v>3.82104</v>
      </c>
      <c r="AP52">
        <v>4.8926880000000006</v>
      </c>
      <c r="AQ52">
        <v>0</v>
      </c>
      <c r="AR52">
        <v>4.6864882246376798</v>
      </c>
      <c r="AS52">
        <v>4.1679244721974431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646.45113845462333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138.17000000000002</v>
      </c>
      <c r="L53">
        <v>9.02</v>
      </c>
      <c r="M53">
        <v>30.82</v>
      </c>
      <c r="N53">
        <v>50.405608119881506</v>
      </c>
      <c r="O53">
        <v>71.19</v>
      </c>
      <c r="P53">
        <v>26.35</v>
      </c>
      <c r="Q53">
        <v>8.73</v>
      </c>
      <c r="R53">
        <v>17.989999999999998</v>
      </c>
      <c r="S53">
        <v>0</v>
      </c>
      <c r="T53">
        <v>0</v>
      </c>
      <c r="U53">
        <v>49.181483201640631</v>
      </c>
      <c r="V53">
        <v>8.8350981524249406</v>
      </c>
      <c r="W53">
        <v>19.065608014739748</v>
      </c>
      <c r="X53">
        <v>41.964391877747538</v>
      </c>
      <c r="Y53">
        <v>0</v>
      </c>
      <c r="Z53">
        <v>0</v>
      </c>
      <c r="AA53">
        <v>0</v>
      </c>
      <c r="AB53">
        <v>4.8087996999249798</v>
      </c>
      <c r="AC53">
        <v>4.1066868226794409</v>
      </c>
      <c r="AD53">
        <v>7.7389280847842565</v>
      </c>
      <c r="AE53">
        <v>20.981191521574569</v>
      </c>
      <c r="AF53">
        <v>5.9407657200811368</v>
      </c>
      <c r="AG53">
        <v>27.111052000000004</v>
      </c>
      <c r="AH53">
        <v>36.176695248152058</v>
      </c>
      <c r="AI53">
        <v>0</v>
      </c>
      <c r="AJ53">
        <v>0</v>
      </c>
      <c r="AK53">
        <v>21.812832151300242</v>
      </c>
      <c r="AL53">
        <v>28.483857142857136</v>
      </c>
      <c r="AM53">
        <v>0</v>
      </c>
      <c r="AN53">
        <v>0</v>
      </c>
      <c r="AO53">
        <v>3.82104</v>
      </c>
      <c r="AP53">
        <v>4.8926880000000006</v>
      </c>
      <c r="AQ53">
        <v>0</v>
      </c>
      <c r="AR53">
        <v>4.6864882246376798</v>
      </c>
      <c r="AS53">
        <v>4.282114183764496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646.5653281661904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138.17000000000002</v>
      </c>
      <c r="L54">
        <v>9.02</v>
      </c>
      <c r="M54">
        <v>30.82</v>
      </c>
      <c r="N54">
        <v>50.405608119881506</v>
      </c>
      <c r="O54">
        <v>71.19</v>
      </c>
      <c r="P54">
        <v>26.35</v>
      </c>
      <c r="Q54">
        <v>8.73</v>
      </c>
      <c r="R54">
        <v>17.989999999999998</v>
      </c>
      <c r="S54">
        <v>0</v>
      </c>
      <c r="T54">
        <v>0</v>
      </c>
      <c r="U54">
        <v>49.181483201640631</v>
      </c>
      <c r="V54">
        <v>8.8350981524249406</v>
      </c>
      <c r="W54">
        <v>19.065608014739748</v>
      </c>
      <c r="X54">
        <v>41.964391877747538</v>
      </c>
      <c r="Y54">
        <v>0</v>
      </c>
      <c r="Z54">
        <v>0</v>
      </c>
      <c r="AA54">
        <v>0</v>
      </c>
      <c r="AB54">
        <v>4.8087996999249798</v>
      </c>
      <c r="AC54">
        <v>4.1066868226794409</v>
      </c>
      <c r="AD54">
        <v>7.7389280847842565</v>
      </c>
      <c r="AE54">
        <v>20.981191521574569</v>
      </c>
      <c r="AF54">
        <v>5.9407657200811368</v>
      </c>
      <c r="AG54">
        <v>27.111052000000004</v>
      </c>
      <c r="AH54">
        <v>36.176695248152058</v>
      </c>
      <c r="AI54">
        <v>0</v>
      </c>
      <c r="AJ54">
        <v>0</v>
      </c>
      <c r="AK54">
        <v>21.812832151300242</v>
      </c>
      <c r="AL54">
        <v>28.483857142857136</v>
      </c>
      <c r="AM54">
        <v>0</v>
      </c>
      <c r="AN54">
        <v>0</v>
      </c>
      <c r="AO54">
        <v>3.82104</v>
      </c>
      <c r="AP54">
        <v>4.8926880000000006</v>
      </c>
      <c r="AQ54">
        <v>0</v>
      </c>
      <c r="AR54">
        <v>4.6864882246376798</v>
      </c>
      <c r="AS54">
        <v>4.282114183764496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646.5653281661904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138.17000000000002</v>
      </c>
      <c r="L55">
        <v>9.02</v>
      </c>
      <c r="M55">
        <v>30.82</v>
      </c>
      <c r="N55">
        <v>50.405608119881506</v>
      </c>
      <c r="O55">
        <v>71.19</v>
      </c>
      <c r="P55">
        <v>26.35</v>
      </c>
      <c r="Q55">
        <v>8.73</v>
      </c>
      <c r="R55">
        <v>17.989999999999998</v>
      </c>
      <c r="S55">
        <v>0</v>
      </c>
      <c r="T55">
        <v>0</v>
      </c>
      <c r="U55">
        <v>49.181483201640631</v>
      </c>
      <c r="V55">
        <v>8.8350981524249406</v>
      </c>
      <c r="W55">
        <v>19.065608014739748</v>
      </c>
      <c r="X55">
        <v>41.964391877747538</v>
      </c>
      <c r="Y55">
        <v>0</v>
      </c>
      <c r="Z55">
        <v>0</v>
      </c>
      <c r="AA55">
        <v>0</v>
      </c>
      <c r="AB55">
        <v>4.8087996999249798</v>
      </c>
      <c r="AC55">
        <v>4.1066868226794409</v>
      </c>
      <c r="AD55">
        <v>7.7389280847842565</v>
      </c>
      <c r="AE55">
        <v>20.981191521574569</v>
      </c>
      <c r="AF55">
        <v>5.9407657200811368</v>
      </c>
      <c r="AG55">
        <v>27.111052000000004</v>
      </c>
      <c r="AH55">
        <v>36.176695248152058</v>
      </c>
      <c r="AI55">
        <v>0</v>
      </c>
      <c r="AJ55">
        <v>0</v>
      </c>
      <c r="AK55">
        <v>21.812832151300242</v>
      </c>
      <c r="AL55">
        <v>28.483857142857136</v>
      </c>
      <c r="AM55">
        <v>0</v>
      </c>
      <c r="AN55">
        <v>0</v>
      </c>
      <c r="AO55">
        <v>3.82104</v>
      </c>
      <c r="AP55">
        <v>4.8926880000000006</v>
      </c>
      <c r="AQ55">
        <v>0</v>
      </c>
      <c r="AR55">
        <v>7.0275362318840555</v>
      </c>
      <c r="AS55">
        <v>4.282114183764496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648.9063761734368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138.17000000000002</v>
      </c>
      <c r="L56">
        <v>9.02</v>
      </c>
      <c r="M56">
        <v>30.82</v>
      </c>
      <c r="N56">
        <v>50.405608119881506</v>
      </c>
      <c r="O56">
        <v>71.19</v>
      </c>
      <c r="P56">
        <v>26.35</v>
      </c>
      <c r="Q56">
        <v>8.73</v>
      </c>
      <c r="R56">
        <v>17.989999999999998</v>
      </c>
      <c r="S56">
        <v>0</v>
      </c>
      <c r="T56">
        <v>0</v>
      </c>
      <c r="U56">
        <v>49.181483201640631</v>
      </c>
      <c r="V56">
        <v>8.8350981524249406</v>
      </c>
      <c r="W56">
        <v>19.065608014739748</v>
      </c>
      <c r="X56">
        <v>41.964391877747538</v>
      </c>
      <c r="Y56">
        <v>0</v>
      </c>
      <c r="Z56">
        <v>0</v>
      </c>
      <c r="AA56">
        <v>0</v>
      </c>
      <c r="AB56">
        <v>4.8087996999249798</v>
      </c>
      <c r="AC56">
        <v>4.1066868226794409</v>
      </c>
      <c r="AD56">
        <v>7.7389280847842565</v>
      </c>
      <c r="AE56">
        <v>20.981191521574569</v>
      </c>
      <c r="AF56">
        <v>5.9407657200811368</v>
      </c>
      <c r="AG56">
        <v>27.111052000000004</v>
      </c>
      <c r="AH56">
        <v>36.176695248152058</v>
      </c>
      <c r="AI56">
        <v>0</v>
      </c>
      <c r="AJ56">
        <v>0</v>
      </c>
      <c r="AK56">
        <v>21.812832151300242</v>
      </c>
      <c r="AL56">
        <v>28.483857142857136</v>
      </c>
      <c r="AM56">
        <v>0</v>
      </c>
      <c r="AN56">
        <v>0</v>
      </c>
      <c r="AO56">
        <v>3.82104</v>
      </c>
      <c r="AP56">
        <v>4.8926880000000006</v>
      </c>
      <c r="AQ56">
        <v>0</v>
      </c>
      <c r="AR56">
        <v>7.0275362318840555</v>
      </c>
      <c r="AS56">
        <v>4.282114183764496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648.9063761734368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138.17000000000002</v>
      </c>
      <c r="L57">
        <v>9.02</v>
      </c>
      <c r="M57">
        <v>30.82</v>
      </c>
      <c r="N57">
        <v>50.405608119881506</v>
      </c>
      <c r="O57">
        <v>71.19</v>
      </c>
      <c r="P57">
        <v>26.35</v>
      </c>
      <c r="Q57">
        <v>8.73</v>
      </c>
      <c r="R57">
        <v>17.989999999999998</v>
      </c>
      <c r="S57">
        <v>0</v>
      </c>
      <c r="T57">
        <v>0</v>
      </c>
      <c r="U57">
        <v>49.181483201640631</v>
      </c>
      <c r="V57">
        <v>8.83</v>
      </c>
      <c r="W57">
        <v>19.065608014739748</v>
      </c>
      <c r="X57">
        <v>41.964391877747538</v>
      </c>
      <c r="Y57">
        <v>0</v>
      </c>
      <c r="Z57">
        <v>0</v>
      </c>
      <c r="AA57">
        <v>0</v>
      </c>
      <c r="AB57">
        <v>4.8087996999249798</v>
      </c>
      <c r="AC57">
        <v>4.1066868226794409</v>
      </c>
      <c r="AD57">
        <v>7.7389280847842565</v>
      </c>
      <c r="AE57">
        <v>20.981191521574569</v>
      </c>
      <c r="AF57">
        <v>5.9407657200811368</v>
      </c>
      <c r="AG57">
        <v>27.111052000000004</v>
      </c>
      <c r="AH57">
        <v>36.176695248152058</v>
      </c>
      <c r="AI57">
        <v>0</v>
      </c>
      <c r="AJ57">
        <v>0</v>
      </c>
      <c r="AK57">
        <v>21.812832151300242</v>
      </c>
      <c r="AL57">
        <v>37.69000688468158</v>
      </c>
      <c r="AM57">
        <v>0</v>
      </c>
      <c r="AN57">
        <v>0</v>
      </c>
      <c r="AO57">
        <v>3.9440160000000004</v>
      </c>
      <c r="AP57">
        <v>4.8926880000000006</v>
      </c>
      <c r="AQ57">
        <v>0</v>
      </c>
      <c r="AR57">
        <v>7.0275362318840555</v>
      </c>
      <c r="AS57">
        <v>4.282114183764496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658.2304037628362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138.17000000000002</v>
      </c>
      <c r="L58">
        <v>9.02</v>
      </c>
      <c r="M58">
        <v>30.82</v>
      </c>
      <c r="N58">
        <v>50.405608119881506</v>
      </c>
      <c r="O58">
        <v>71.19</v>
      </c>
      <c r="P58">
        <v>26.35</v>
      </c>
      <c r="Q58">
        <v>8.73</v>
      </c>
      <c r="R58">
        <v>17.989999999999998</v>
      </c>
      <c r="S58">
        <v>0</v>
      </c>
      <c r="T58">
        <v>0</v>
      </c>
      <c r="U58">
        <v>49.181483201640631</v>
      </c>
      <c r="V58">
        <v>8.8350981524249406</v>
      </c>
      <c r="W58">
        <v>19.065608014739748</v>
      </c>
      <c r="X58">
        <v>41.964391877747538</v>
      </c>
      <c r="Y58">
        <v>0</v>
      </c>
      <c r="Z58">
        <v>0</v>
      </c>
      <c r="AA58">
        <v>0</v>
      </c>
      <c r="AB58">
        <v>4.8087996999249798</v>
      </c>
      <c r="AC58">
        <v>4.1066868226794409</v>
      </c>
      <c r="AD58">
        <v>7.7389280847842565</v>
      </c>
      <c r="AE58">
        <v>20.981191521574569</v>
      </c>
      <c r="AF58">
        <v>5.9407657200811368</v>
      </c>
      <c r="AG58">
        <v>27.111052000000004</v>
      </c>
      <c r="AH58">
        <v>36.176695248152058</v>
      </c>
      <c r="AI58">
        <v>0</v>
      </c>
      <c r="AJ58">
        <v>0</v>
      </c>
      <c r="AK58">
        <v>21.812832151300242</v>
      </c>
      <c r="AL58">
        <v>37.69000688468158</v>
      </c>
      <c r="AM58">
        <v>0</v>
      </c>
      <c r="AN58">
        <v>0</v>
      </c>
      <c r="AO58">
        <v>3.9440160000000004</v>
      </c>
      <c r="AP58">
        <v>4.8926880000000006</v>
      </c>
      <c r="AQ58">
        <v>0</v>
      </c>
      <c r="AR58">
        <v>7.0275362318840555</v>
      </c>
      <c r="AS58">
        <v>4.282114183764496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658.23550191526124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138.17000000000002</v>
      </c>
      <c r="L59">
        <v>9.02</v>
      </c>
      <c r="M59">
        <v>30.82</v>
      </c>
      <c r="N59">
        <v>50.405608119881506</v>
      </c>
      <c r="O59">
        <v>71.19</v>
      </c>
      <c r="P59">
        <v>26.35</v>
      </c>
      <c r="Q59">
        <v>8.7299999999999986</v>
      </c>
      <c r="R59">
        <v>17.999999999999996</v>
      </c>
      <c r="S59">
        <v>0</v>
      </c>
      <c r="T59">
        <v>0</v>
      </c>
      <c r="U59">
        <v>49.181483201640631</v>
      </c>
      <c r="V59">
        <v>8.83</v>
      </c>
      <c r="W59">
        <v>19.065608014739748</v>
      </c>
      <c r="X59">
        <v>41.964391877747538</v>
      </c>
      <c r="Y59">
        <v>0</v>
      </c>
      <c r="Z59">
        <v>0</v>
      </c>
      <c r="AA59">
        <v>0</v>
      </c>
      <c r="AB59">
        <v>4.8087996999249798</v>
      </c>
      <c r="AC59">
        <v>4.1066868226794409</v>
      </c>
      <c r="AD59">
        <v>7.7389280847842565</v>
      </c>
      <c r="AE59">
        <v>20.981191521574569</v>
      </c>
      <c r="AF59">
        <v>5.9407657200811368</v>
      </c>
      <c r="AG59">
        <v>27.111052000000004</v>
      </c>
      <c r="AH59">
        <v>36.176695248152058</v>
      </c>
      <c r="AI59">
        <v>0</v>
      </c>
      <c r="AJ59">
        <v>0</v>
      </c>
      <c r="AK59">
        <v>21.812832151300242</v>
      </c>
      <c r="AL59">
        <v>37.69000688468158</v>
      </c>
      <c r="AM59">
        <v>0</v>
      </c>
      <c r="AN59">
        <v>0</v>
      </c>
      <c r="AO59">
        <v>3.9440160000000004</v>
      </c>
      <c r="AP59">
        <v>4.8926880000000006</v>
      </c>
      <c r="AQ59">
        <v>0</v>
      </c>
      <c r="AR59">
        <v>4.6864882246376798</v>
      </c>
      <c r="AS59">
        <v>4.282114183764496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655.8993557555898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138.17000000000002</v>
      </c>
      <c r="L60">
        <v>9.02</v>
      </c>
      <c r="M60">
        <v>30.82</v>
      </c>
      <c r="N60">
        <v>50.405608119881506</v>
      </c>
      <c r="O60">
        <v>71.19</v>
      </c>
      <c r="P60">
        <v>26.35</v>
      </c>
      <c r="Q60">
        <v>8.73</v>
      </c>
      <c r="R60">
        <v>17.999999999999996</v>
      </c>
      <c r="S60">
        <v>0</v>
      </c>
      <c r="T60">
        <v>0</v>
      </c>
      <c r="U60">
        <v>49.181483201640631</v>
      </c>
      <c r="V60">
        <v>8.83</v>
      </c>
      <c r="W60">
        <v>19.065608014739748</v>
      </c>
      <c r="X60">
        <v>41.964391877747538</v>
      </c>
      <c r="Y60">
        <v>0</v>
      </c>
      <c r="Z60">
        <v>0</v>
      </c>
      <c r="AA60">
        <v>0</v>
      </c>
      <c r="AB60">
        <v>4.8087996999249798</v>
      </c>
      <c r="AC60">
        <v>4.1066868226794409</v>
      </c>
      <c r="AD60">
        <v>7.7389280847842565</v>
      </c>
      <c r="AE60">
        <v>20.981191521574569</v>
      </c>
      <c r="AF60">
        <v>5.9407657200811368</v>
      </c>
      <c r="AG60">
        <v>27.111052000000004</v>
      </c>
      <c r="AH60">
        <v>36.176695248152058</v>
      </c>
      <c r="AI60">
        <v>0</v>
      </c>
      <c r="AJ60">
        <v>0</v>
      </c>
      <c r="AK60">
        <v>21.812832151300242</v>
      </c>
      <c r="AL60">
        <v>37.69000688468158</v>
      </c>
      <c r="AM60">
        <v>0</v>
      </c>
      <c r="AN60">
        <v>0</v>
      </c>
      <c r="AO60">
        <v>3.9440160000000004</v>
      </c>
      <c r="AP60">
        <v>4.8926880000000006</v>
      </c>
      <c r="AQ60">
        <v>0</v>
      </c>
      <c r="AR60">
        <v>4.6864882246376798</v>
      </c>
      <c r="AS60">
        <v>4.282114183764496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655.8993557555898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138.17000000000002</v>
      </c>
      <c r="L61">
        <v>9.0200000000000014</v>
      </c>
      <c r="M61">
        <v>30.82</v>
      </c>
      <c r="N61">
        <v>50.405608119881506</v>
      </c>
      <c r="O61">
        <v>71.19</v>
      </c>
      <c r="P61">
        <v>26.35</v>
      </c>
      <c r="Q61">
        <v>8.73</v>
      </c>
      <c r="R61">
        <v>17.999999999999996</v>
      </c>
      <c r="S61">
        <v>0</v>
      </c>
      <c r="T61">
        <v>0</v>
      </c>
      <c r="U61">
        <v>49.181483201640631</v>
      </c>
      <c r="V61">
        <v>8.83</v>
      </c>
      <c r="W61">
        <v>19.065608014739748</v>
      </c>
      <c r="X61">
        <v>41.964391877747538</v>
      </c>
      <c r="Y61">
        <v>0</v>
      </c>
      <c r="Z61">
        <v>0</v>
      </c>
      <c r="AA61">
        <v>0</v>
      </c>
      <c r="AB61">
        <v>4.8087996999249798</v>
      </c>
      <c r="AC61">
        <v>4.1066868226794409</v>
      </c>
      <c r="AD61">
        <v>7.7389280847842565</v>
      </c>
      <c r="AE61">
        <v>20.981191521574569</v>
      </c>
      <c r="AF61">
        <v>5.9407657200811368</v>
      </c>
      <c r="AG61">
        <v>27.111052000000004</v>
      </c>
      <c r="AH61">
        <v>36.176695248152058</v>
      </c>
      <c r="AI61">
        <v>0</v>
      </c>
      <c r="AJ61">
        <v>0</v>
      </c>
      <c r="AK61">
        <v>21.812832151300242</v>
      </c>
      <c r="AL61">
        <v>37.69000688468158</v>
      </c>
      <c r="AM61">
        <v>0</v>
      </c>
      <c r="AN61">
        <v>0</v>
      </c>
      <c r="AO61">
        <v>3.9440160000000004</v>
      </c>
      <c r="AP61">
        <v>4.8926880000000006</v>
      </c>
      <c r="AQ61">
        <v>0</v>
      </c>
      <c r="AR61">
        <v>4.6864882246376798</v>
      </c>
      <c r="AS61">
        <v>3.9966399048468633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655.61388147667219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138.17000000000002</v>
      </c>
      <c r="L62">
        <v>9.02</v>
      </c>
      <c r="M62">
        <v>30.82</v>
      </c>
      <c r="N62">
        <v>50.405608119881506</v>
      </c>
      <c r="O62">
        <v>71.19</v>
      </c>
      <c r="P62">
        <v>26.35</v>
      </c>
      <c r="Q62">
        <v>8.73</v>
      </c>
      <c r="R62">
        <v>17.999999999999996</v>
      </c>
      <c r="S62">
        <v>0</v>
      </c>
      <c r="T62">
        <v>0</v>
      </c>
      <c r="U62">
        <v>49.181483201640631</v>
      </c>
      <c r="V62">
        <v>8.83</v>
      </c>
      <c r="W62">
        <v>19.065608014739748</v>
      </c>
      <c r="X62">
        <v>41.964391877747538</v>
      </c>
      <c r="Y62">
        <v>0</v>
      </c>
      <c r="Z62">
        <v>0</v>
      </c>
      <c r="AA62">
        <v>0</v>
      </c>
      <c r="AB62">
        <v>4.8087996999249798</v>
      </c>
      <c r="AC62">
        <v>4.1066868226794409</v>
      </c>
      <c r="AD62">
        <v>7.7389280847842565</v>
      </c>
      <c r="AE62">
        <v>20.981191521574569</v>
      </c>
      <c r="AF62">
        <v>5.9407657200811368</v>
      </c>
      <c r="AG62">
        <v>27.111052000000004</v>
      </c>
      <c r="AH62">
        <v>26.527526927138329</v>
      </c>
      <c r="AI62">
        <v>0</v>
      </c>
      <c r="AJ62">
        <v>0</v>
      </c>
      <c r="AK62">
        <v>21.812832151300242</v>
      </c>
      <c r="AL62">
        <v>37.69000688468158</v>
      </c>
      <c r="AM62">
        <v>0</v>
      </c>
      <c r="AN62">
        <v>0</v>
      </c>
      <c r="AO62">
        <v>3.9440160000000004</v>
      </c>
      <c r="AP62">
        <v>4.8926880000000006</v>
      </c>
      <c r="AQ62">
        <v>10.002509523809524</v>
      </c>
      <c r="AR62">
        <v>4.6864882246376798</v>
      </c>
      <c r="AS62">
        <v>3.9966399048468633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655.96722267946791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135.23999999999998</v>
      </c>
      <c r="L63">
        <v>9.02</v>
      </c>
      <c r="M63">
        <v>30.82</v>
      </c>
      <c r="N63">
        <v>50.405608119881506</v>
      </c>
      <c r="O63">
        <v>71.19</v>
      </c>
      <c r="P63">
        <v>26.35</v>
      </c>
      <c r="Q63">
        <v>8.7250964348334303</v>
      </c>
      <c r="R63">
        <v>17.75</v>
      </c>
      <c r="S63">
        <v>0</v>
      </c>
      <c r="T63">
        <v>0</v>
      </c>
      <c r="U63">
        <v>49.181483201640631</v>
      </c>
      <c r="V63">
        <v>8.83</v>
      </c>
      <c r="W63">
        <v>19.065608014739748</v>
      </c>
      <c r="X63">
        <v>41.964391877747538</v>
      </c>
      <c r="Y63">
        <v>0</v>
      </c>
      <c r="Z63">
        <v>0</v>
      </c>
      <c r="AA63">
        <v>0</v>
      </c>
      <c r="AB63">
        <v>4.8087996999249798</v>
      </c>
      <c r="AC63">
        <v>4.1066868226794409</v>
      </c>
      <c r="AD63">
        <v>7.7389280847842565</v>
      </c>
      <c r="AE63">
        <v>20.981191521574569</v>
      </c>
      <c r="AF63">
        <v>5.9407657200811368</v>
      </c>
      <c r="AG63">
        <v>27.111052000000004</v>
      </c>
      <c r="AH63">
        <v>26.527526927138329</v>
      </c>
      <c r="AI63">
        <v>0</v>
      </c>
      <c r="AJ63">
        <v>0</v>
      </c>
      <c r="AK63">
        <v>21.812832151300242</v>
      </c>
      <c r="AL63">
        <v>37.69000688468158</v>
      </c>
      <c r="AM63">
        <v>0</v>
      </c>
      <c r="AN63">
        <v>0</v>
      </c>
      <c r="AO63">
        <v>3.9440160000000004</v>
      </c>
      <c r="AP63">
        <v>4.8926880000000006</v>
      </c>
      <c r="AQ63">
        <v>10.425346031746031</v>
      </c>
      <c r="AR63">
        <v>4.6864882246376798</v>
      </c>
      <c r="AS63">
        <v>3.9966399048468633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653.20515562223773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137.22999999999999</v>
      </c>
      <c r="L64">
        <v>9.02</v>
      </c>
      <c r="M64">
        <v>30.82</v>
      </c>
      <c r="N64">
        <v>50.405608119881506</v>
      </c>
      <c r="O64">
        <v>71.19</v>
      </c>
      <c r="P64">
        <v>26.35</v>
      </c>
      <c r="Q64">
        <v>8.7250964348334303</v>
      </c>
      <c r="R64">
        <v>17.999999999999996</v>
      </c>
      <c r="S64">
        <v>0</v>
      </c>
      <c r="T64">
        <v>0</v>
      </c>
      <c r="U64">
        <v>49.181483201640631</v>
      </c>
      <c r="V64">
        <v>8.83</v>
      </c>
      <c r="W64">
        <v>19.065608014739748</v>
      </c>
      <c r="X64">
        <v>41.964391877747538</v>
      </c>
      <c r="Y64">
        <v>0</v>
      </c>
      <c r="Z64">
        <v>0</v>
      </c>
      <c r="AA64">
        <v>0</v>
      </c>
      <c r="AB64">
        <v>4.8087996999249798</v>
      </c>
      <c r="AC64">
        <v>4.1066868226794409</v>
      </c>
      <c r="AD64">
        <v>7.7389280847842565</v>
      </c>
      <c r="AE64">
        <v>20.981191521574569</v>
      </c>
      <c r="AF64">
        <v>5.9407657200811368</v>
      </c>
      <c r="AG64">
        <v>27.111052000000004</v>
      </c>
      <c r="AH64">
        <v>26.527526927138329</v>
      </c>
      <c r="AI64">
        <v>0</v>
      </c>
      <c r="AJ64">
        <v>0</v>
      </c>
      <c r="AK64">
        <v>21.812832151300242</v>
      </c>
      <c r="AL64">
        <v>37.69000688468158</v>
      </c>
      <c r="AM64">
        <v>0</v>
      </c>
      <c r="AN64">
        <v>0</v>
      </c>
      <c r="AO64">
        <v>3.9440160000000004</v>
      </c>
      <c r="AP64">
        <v>4.8926880000000006</v>
      </c>
      <c r="AQ64">
        <v>10.425346031746031</v>
      </c>
      <c r="AR64">
        <v>4.6864882246376798</v>
      </c>
      <c r="AS64">
        <v>3.9966399048468633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655.44515562223773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137.22999999999999</v>
      </c>
      <c r="L65">
        <v>9.02</v>
      </c>
      <c r="M65">
        <v>30.82</v>
      </c>
      <c r="N65">
        <v>50.405608119881506</v>
      </c>
      <c r="O65">
        <v>71.19</v>
      </c>
      <c r="P65">
        <v>26.35</v>
      </c>
      <c r="Q65">
        <v>8.7250964348334303</v>
      </c>
      <c r="R65">
        <v>17.999999999999996</v>
      </c>
      <c r="S65">
        <v>0</v>
      </c>
      <c r="T65">
        <v>0</v>
      </c>
      <c r="U65">
        <v>49.181483201640631</v>
      </c>
      <c r="V65">
        <v>8.83</v>
      </c>
      <c r="W65">
        <v>19.065608014739748</v>
      </c>
      <c r="X65">
        <v>41.964391877747538</v>
      </c>
      <c r="Y65">
        <v>0</v>
      </c>
      <c r="Z65">
        <v>0</v>
      </c>
      <c r="AA65">
        <v>0</v>
      </c>
      <c r="AB65">
        <v>4.8087996999249798</v>
      </c>
      <c r="AC65">
        <v>4.1066868226794409</v>
      </c>
      <c r="AD65">
        <v>7.7389280847842565</v>
      </c>
      <c r="AE65">
        <v>20.981191521574569</v>
      </c>
      <c r="AF65">
        <v>5.9407657200811368</v>
      </c>
      <c r="AG65">
        <v>27.111052000000004</v>
      </c>
      <c r="AH65">
        <v>26.527526927138329</v>
      </c>
      <c r="AI65">
        <v>0</v>
      </c>
      <c r="AJ65">
        <v>0</v>
      </c>
      <c r="AK65">
        <v>21.812832151300242</v>
      </c>
      <c r="AL65">
        <v>37.69000688468158</v>
      </c>
      <c r="AM65">
        <v>0</v>
      </c>
      <c r="AN65">
        <v>0</v>
      </c>
      <c r="AO65">
        <v>3.9440160000000004</v>
      </c>
      <c r="AP65">
        <v>4.8926880000000006</v>
      </c>
      <c r="AQ65">
        <v>10.425346031746031</v>
      </c>
      <c r="AR65">
        <v>4.6864882246376798</v>
      </c>
      <c r="AS65">
        <v>4.5675884626821297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656.01610418007294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137.22999999999999</v>
      </c>
      <c r="L66">
        <v>9.02</v>
      </c>
      <c r="M66">
        <v>30.82</v>
      </c>
      <c r="N66">
        <v>50.405608119881506</v>
      </c>
      <c r="O66">
        <v>71.19</v>
      </c>
      <c r="P66">
        <v>26.35</v>
      </c>
      <c r="Q66">
        <v>8.7250964348334303</v>
      </c>
      <c r="R66">
        <v>17.999999999999996</v>
      </c>
      <c r="S66">
        <v>0</v>
      </c>
      <c r="T66">
        <v>0</v>
      </c>
      <c r="U66">
        <v>49.181483201640631</v>
      </c>
      <c r="V66">
        <v>8.83</v>
      </c>
      <c r="W66">
        <v>19.065608014739748</v>
      </c>
      <c r="X66">
        <v>41.964391877747538</v>
      </c>
      <c r="Y66">
        <v>0</v>
      </c>
      <c r="Z66">
        <v>0</v>
      </c>
      <c r="AA66">
        <v>0</v>
      </c>
      <c r="AB66">
        <v>4.8087996999249798</v>
      </c>
      <c r="AC66">
        <v>4.1066868226794409</v>
      </c>
      <c r="AD66">
        <v>7.7389280847842565</v>
      </c>
      <c r="AE66">
        <v>20.981191521574569</v>
      </c>
      <c r="AF66">
        <v>5.9407657200811368</v>
      </c>
      <c r="AG66">
        <v>27.111052000000004</v>
      </c>
      <c r="AH66">
        <v>26.527526927138329</v>
      </c>
      <c r="AI66">
        <v>0</v>
      </c>
      <c r="AJ66">
        <v>0</v>
      </c>
      <c r="AK66">
        <v>21.812832151300242</v>
      </c>
      <c r="AL66">
        <v>37.69000688468158</v>
      </c>
      <c r="AM66">
        <v>0</v>
      </c>
      <c r="AN66">
        <v>0</v>
      </c>
      <c r="AO66">
        <v>3.9440160000000004</v>
      </c>
      <c r="AP66">
        <v>4.8926880000000006</v>
      </c>
      <c r="AQ66">
        <v>10.425346031746031</v>
      </c>
      <c r="AR66">
        <v>4.6864882246376798</v>
      </c>
      <c r="AS66">
        <v>4.5675884626821297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656.01610418007294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180.97</v>
      </c>
      <c r="L67">
        <v>8.9497798548763985</v>
      </c>
      <c r="M67">
        <v>30.82</v>
      </c>
      <c r="N67">
        <v>50.405608119881506</v>
      </c>
      <c r="O67">
        <v>71.19</v>
      </c>
      <c r="P67">
        <v>26.35</v>
      </c>
      <c r="Q67">
        <v>8.7250964348334303</v>
      </c>
      <c r="R67">
        <v>17.999999999999996</v>
      </c>
      <c r="S67">
        <v>0</v>
      </c>
      <c r="T67">
        <v>0</v>
      </c>
      <c r="U67">
        <v>49.181483201640631</v>
      </c>
      <c r="V67">
        <v>8.83</v>
      </c>
      <c r="W67">
        <v>19.065608014739748</v>
      </c>
      <c r="X67">
        <v>41.964391877747538</v>
      </c>
      <c r="Y67">
        <v>0</v>
      </c>
      <c r="Z67">
        <v>0</v>
      </c>
      <c r="AA67">
        <v>0</v>
      </c>
      <c r="AB67">
        <v>4.8087996999249798</v>
      </c>
      <c r="AC67">
        <v>4.1066868226794409</v>
      </c>
      <c r="AD67">
        <v>7.7389280847842565</v>
      </c>
      <c r="AE67">
        <v>20.981191521574569</v>
      </c>
      <c r="AF67">
        <v>5.9407657200811368</v>
      </c>
      <c r="AG67">
        <v>27.111052000000004</v>
      </c>
      <c r="AH67">
        <v>26.527526927138329</v>
      </c>
      <c r="AI67">
        <v>0</v>
      </c>
      <c r="AJ67">
        <v>0</v>
      </c>
      <c r="AK67">
        <v>21.812832151300242</v>
      </c>
      <c r="AL67">
        <v>36.861901032702228</v>
      </c>
      <c r="AM67">
        <v>0</v>
      </c>
      <c r="AN67">
        <v>0</v>
      </c>
      <c r="AO67">
        <v>4.001112</v>
      </c>
      <c r="AP67">
        <v>4.8926880000000006</v>
      </c>
      <c r="AQ67">
        <v>10.425346031746031</v>
      </c>
      <c r="AR67">
        <v>4.6864882246376798</v>
      </c>
      <c r="AS67">
        <v>4.5675884626821297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698.91487418297004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193.28702606419716</v>
      </c>
      <c r="L68">
        <v>9.02</v>
      </c>
      <c r="M68">
        <v>30.82</v>
      </c>
      <c r="N68">
        <v>50.405608119881506</v>
      </c>
      <c r="O68">
        <v>71.19</v>
      </c>
      <c r="P68">
        <v>26.35</v>
      </c>
      <c r="Q68">
        <v>8.7250964348334303</v>
      </c>
      <c r="R68">
        <v>17.999999999999996</v>
      </c>
      <c r="S68">
        <v>0</v>
      </c>
      <c r="T68">
        <v>0</v>
      </c>
      <c r="U68">
        <v>49.181483201640631</v>
      </c>
      <c r="V68">
        <v>8.83</v>
      </c>
      <c r="W68">
        <v>19.065608014739748</v>
      </c>
      <c r="X68">
        <v>41.964391877747538</v>
      </c>
      <c r="Y68">
        <v>0</v>
      </c>
      <c r="Z68">
        <v>0</v>
      </c>
      <c r="AA68">
        <v>0</v>
      </c>
      <c r="AB68">
        <v>4.8087996999249798</v>
      </c>
      <c r="AC68">
        <v>4.1066868226794409</v>
      </c>
      <c r="AD68">
        <v>7.7389280847842565</v>
      </c>
      <c r="AE68">
        <v>20.981191521574569</v>
      </c>
      <c r="AF68">
        <v>5.9407657200811368</v>
      </c>
      <c r="AG68">
        <v>27.111052000000004</v>
      </c>
      <c r="AH68">
        <v>26.527526927138329</v>
      </c>
      <c r="AI68">
        <v>0</v>
      </c>
      <c r="AJ68">
        <v>0</v>
      </c>
      <c r="AK68">
        <v>21.812832151300242</v>
      </c>
      <c r="AL68">
        <v>36.861901032702228</v>
      </c>
      <c r="AM68">
        <v>0</v>
      </c>
      <c r="AN68">
        <v>0</v>
      </c>
      <c r="AO68">
        <v>4.001112</v>
      </c>
      <c r="AP68">
        <v>4.8926880000000006</v>
      </c>
      <c r="AQ68">
        <v>10.425346031746031</v>
      </c>
      <c r="AR68">
        <v>4.6864882246376798</v>
      </c>
      <c r="AS68">
        <v>4.5675884626821297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711.30212039229082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217.44726616541354</v>
      </c>
      <c r="L69">
        <v>9.02</v>
      </c>
      <c r="M69">
        <v>30.82</v>
      </c>
      <c r="N69">
        <v>50.405608119881506</v>
      </c>
      <c r="O69">
        <v>71.19</v>
      </c>
      <c r="P69">
        <v>23.63</v>
      </c>
      <c r="Q69">
        <v>8.7300000000000022</v>
      </c>
      <c r="R69">
        <v>17.999999999999996</v>
      </c>
      <c r="S69">
        <v>0</v>
      </c>
      <c r="T69">
        <v>0</v>
      </c>
      <c r="U69">
        <v>49.181483201640631</v>
      </c>
      <c r="V69">
        <v>8.83</v>
      </c>
      <c r="W69">
        <v>19.065608014739748</v>
      </c>
      <c r="X69">
        <v>41.964391877747538</v>
      </c>
      <c r="Y69">
        <v>0</v>
      </c>
      <c r="Z69">
        <v>0</v>
      </c>
      <c r="AA69">
        <v>0</v>
      </c>
      <c r="AB69">
        <v>4.8087996999249798</v>
      </c>
      <c r="AC69">
        <v>4.1066868226794409</v>
      </c>
      <c r="AD69">
        <v>7.7389280847842565</v>
      </c>
      <c r="AE69">
        <v>20.981191521574569</v>
      </c>
      <c r="AF69">
        <v>5.9407657200811368</v>
      </c>
      <c r="AG69">
        <v>27.111052000000004</v>
      </c>
      <c r="AH69">
        <v>26.527526927138329</v>
      </c>
      <c r="AI69">
        <v>0</v>
      </c>
      <c r="AJ69">
        <v>0</v>
      </c>
      <c r="AK69">
        <v>21.812832151300242</v>
      </c>
      <c r="AL69">
        <v>36.861901032702228</v>
      </c>
      <c r="AM69">
        <v>0</v>
      </c>
      <c r="AN69">
        <v>0</v>
      </c>
      <c r="AO69">
        <v>3.82104</v>
      </c>
      <c r="AP69">
        <v>4.8926880000000006</v>
      </c>
      <c r="AQ69">
        <v>20.011950793650794</v>
      </c>
      <c r="AR69">
        <v>4.6864882246376798</v>
      </c>
      <c r="AS69">
        <v>4.5675884626821297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742.15379682057858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241.60747039361803</v>
      </c>
      <c r="L70">
        <v>9.02</v>
      </c>
      <c r="M70">
        <v>30.82</v>
      </c>
      <c r="N70">
        <v>50.405608119881506</v>
      </c>
      <c r="O70">
        <v>71.19</v>
      </c>
      <c r="P70">
        <v>23.63</v>
      </c>
      <c r="Q70">
        <v>8.7300000000000022</v>
      </c>
      <c r="R70">
        <v>17.999999999999996</v>
      </c>
      <c r="S70">
        <v>0</v>
      </c>
      <c r="T70">
        <v>0</v>
      </c>
      <c r="U70">
        <v>49.181483201640631</v>
      </c>
      <c r="V70">
        <v>8.83</v>
      </c>
      <c r="W70">
        <v>19.065608014739748</v>
      </c>
      <c r="X70">
        <v>41.964391877747538</v>
      </c>
      <c r="Y70">
        <v>0</v>
      </c>
      <c r="Z70">
        <v>0</v>
      </c>
      <c r="AA70">
        <v>0</v>
      </c>
      <c r="AB70">
        <v>4.8087996999249798</v>
      </c>
      <c r="AC70">
        <v>4.1066868226794409</v>
      </c>
      <c r="AD70">
        <v>7.7389280847842565</v>
      </c>
      <c r="AE70">
        <v>20.981191521574569</v>
      </c>
      <c r="AF70">
        <v>5.9407657200811368</v>
      </c>
      <c r="AG70">
        <v>27.111052000000004</v>
      </c>
      <c r="AH70">
        <v>26.527526927138329</v>
      </c>
      <c r="AI70">
        <v>0</v>
      </c>
      <c r="AJ70">
        <v>0</v>
      </c>
      <c r="AK70">
        <v>21.812832151300242</v>
      </c>
      <c r="AL70">
        <v>36.861901032702228</v>
      </c>
      <c r="AM70">
        <v>0</v>
      </c>
      <c r="AN70">
        <v>0</v>
      </c>
      <c r="AO70">
        <v>3.82104</v>
      </c>
      <c r="AP70">
        <v>4.8926880000000006</v>
      </c>
      <c r="AQ70">
        <v>20.011950793650794</v>
      </c>
      <c r="AR70">
        <v>4.6864882246376798</v>
      </c>
      <c r="AS70">
        <v>4.5675884626821297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766.3140010487831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246.25</v>
      </c>
      <c r="L71">
        <v>9.02</v>
      </c>
      <c r="M71">
        <v>30.82</v>
      </c>
      <c r="N71">
        <v>50.405608119881506</v>
      </c>
      <c r="O71">
        <v>71.19</v>
      </c>
      <c r="P71">
        <v>23.63</v>
      </c>
      <c r="Q71">
        <v>8.7300000000000022</v>
      </c>
      <c r="R71">
        <v>17.999999999999996</v>
      </c>
      <c r="S71">
        <v>0</v>
      </c>
      <c r="T71">
        <v>0</v>
      </c>
      <c r="U71">
        <v>49.181483201640631</v>
      </c>
      <c r="V71">
        <v>8.83</v>
      </c>
      <c r="W71">
        <v>19.065608014739748</v>
      </c>
      <c r="X71">
        <v>41.964391877747538</v>
      </c>
      <c r="Y71">
        <v>0</v>
      </c>
      <c r="Z71">
        <v>2.7668454545454542</v>
      </c>
      <c r="AA71">
        <v>0</v>
      </c>
      <c r="AB71">
        <v>4.8087996999249798</v>
      </c>
      <c r="AC71">
        <v>4.1066868226794409</v>
      </c>
      <c r="AD71">
        <v>7.7389280847842565</v>
      </c>
      <c r="AE71">
        <v>20.981191521574569</v>
      </c>
      <c r="AF71">
        <v>5.9407657200811368</v>
      </c>
      <c r="AG71">
        <v>27.111052000000004</v>
      </c>
      <c r="AH71">
        <v>26.527526927138329</v>
      </c>
      <c r="AI71">
        <v>1.5108436763550666</v>
      </c>
      <c r="AJ71">
        <v>0</v>
      </c>
      <c r="AK71">
        <v>21.812832151300242</v>
      </c>
      <c r="AL71">
        <v>27.648290877796899</v>
      </c>
      <c r="AM71">
        <v>0</v>
      </c>
      <c r="AN71">
        <v>0</v>
      </c>
      <c r="AO71">
        <v>3.6936720000000003</v>
      </c>
      <c r="AP71">
        <v>4.8926880000000006</v>
      </c>
      <c r="AQ71">
        <v>31.276038095238093</v>
      </c>
      <c r="AR71">
        <v>7.0275362318840555</v>
      </c>
      <c r="AS71">
        <v>3.9966399048468633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778.92742838215861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246.25</v>
      </c>
      <c r="L72">
        <v>9.02</v>
      </c>
      <c r="M72">
        <v>30.82</v>
      </c>
      <c r="N72">
        <v>50.405608119881506</v>
      </c>
      <c r="O72">
        <v>71.19</v>
      </c>
      <c r="P72">
        <v>23.63</v>
      </c>
      <c r="Q72">
        <v>8.7300000000000022</v>
      </c>
      <c r="R72">
        <v>17.999999999999996</v>
      </c>
      <c r="S72">
        <v>0</v>
      </c>
      <c r="T72">
        <v>0</v>
      </c>
      <c r="U72">
        <v>49.181483201640631</v>
      </c>
      <c r="V72">
        <v>8.83</v>
      </c>
      <c r="W72">
        <v>19.065608014739748</v>
      </c>
      <c r="X72">
        <v>41.964391877747538</v>
      </c>
      <c r="Y72">
        <v>0</v>
      </c>
      <c r="Z72">
        <v>2.7668454545454542</v>
      </c>
      <c r="AA72">
        <v>0</v>
      </c>
      <c r="AB72">
        <v>4.8087996999249798</v>
      </c>
      <c r="AC72">
        <v>4.1066868226794409</v>
      </c>
      <c r="AD72">
        <v>7.7389280847842565</v>
      </c>
      <c r="AE72">
        <v>20.981191521574569</v>
      </c>
      <c r="AF72">
        <v>5.9407657200811368</v>
      </c>
      <c r="AG72">
        <v>27.111052000000004</v>
      </c>
      <c r="AH72">
        <v>26.527526927138329</v>
      </c>
      <c r="AI72">
        <v>1.5108436763550666</v>
      </c>
      <c r="AJ72">
        <v>0</v>
      </c>
      <c r="AK72">
        <v>21.812832151300242</v>
      </c>
      <c r="AL72">
        <v>27.648290877796899</v>
      </c>
      <c r="AM72">
        <v>0</v>
      </c>
      <c r="AN72">
        <v>0</v>
      </c>
      <c r="AO72">
        <v>3.6936720000000003</v>
      </c>
      <c r="AP72">
        <v>4.8926880000000006</v>
      </c>
      <c r="AQ72">
        <v>31.276038095238093</v>
      </c>
      <c r="AR72">
        <v>7.0275362318840555</v>
      </c>
      <c r="AS72">
        <v>3.9966399048468633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778.92742838215861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246.25</v>
      </c>
      <c r="L73">
        <v>9.02</v>
      </c>
      <c r="M73">
        <v>30.82</v>
      </c>
      <c r="N73">
        <v>50.405608119881506</v>
      </c>
      <c r="O73">
        <v>71.19</v>
      </c>
      <c r="P73">
        <v>23.63</v>
      </c>
      <c r="Q73">
        <v>8.7300000000000022</v>
      </c>
      <c r="R73">
        <v>17.999999999999996</v>
      </c>
      <c r="S73">
        <v>0</v>
      </c>
      <c r="T73">
        <v>0</v>
      </c>
      <c r="U73">
        <v>49.181483201640631</v>
      </c>
      <c r="V73">
        <v>8.83</v>
      </c>
      <c r="W73">
        <v>19.065608014739748</v>
      </c>
      <c r="X73">
        <v>41.964391877747538</v>
      </c>
      <c r="Y73">
        <v>0</v>
      </c>
      <c r="Z73">
        <v>2.7668454545454542</v>
      </c>
      <c r="AA73">
        <v>0</v>
      </c>
      <c r="AB73">
        <v>4.8087996999249798</v>
      </c>
      <c r="AC73">
        <v>4.1066868226794409</v>
      </c>
      <c r="AD73">
        <v>7.7389280847842565</v>
      </c>
      <c r="AE73">
        <v>20.981191521574569</v>
      </c>
      <c r="AF73">
        <v>5.9407657200811368</v>
      </c>
      <c r="AG73">
        <v>27.111052000000004</v>
      </c>
      <c r="AH73">
        <v>26.527526927138329</v>
      </c>
      <c r="AI73">
        <v>1.5108436763550666</v>
      </c>
      <c r="AJ73">
        <v>0</v>
      </c>
      <c r="AK73">
        <v>21.812832151300242</v>
      </c>
      <c r="AL73">
        <v>27.648290877796899</v>
      </c>
      <c r="AM73">
        <v>0</v>
      </c>
      <c r="AN73">
        <v>0</v>
      </c>
      <c r="AO73">
        <v>3.6321839999999996</v>
      </c>
      <c r="AP73">
        <v>4.8926880000000006</v>
      </c>
      <c r="AQ73">
        <v>31.276038095238093</v>
      </c>
      <c r="AR73">
        <v>7.0275362318840555</v>
      </c>
      <c r="AS73">
        <v>3.9966399048468633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778.86594038215867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246.25</v>
      </c>
      <c r="L74">
        <v>9.02</v>
      </c>
      <c r="M74">
        <v>30.82</v>
      </c>
      <c r="N74">
        <v>50.405608119881506</v>
      </c>
      <c r="O74">
        <v>71.19</v>
      </c>
      <c r="P74">
        <v>23.63</v>
      </c>
      <c r="Q74">
        <v>8.7300000000000022</v>
      </c>
      <c r="R74">
        <v>17.999999999999996</v>
      </c>
      <c r="S74">
        <v>0</v>
      </c>
      <c r="T74">
        <v>0</v>
      </c>
      <c r="U74">
        <v>49.181483201640631</v>
      </c>
      <c r="V74">
        <v>8.83</v>
      </c>
      <c r="W74">
        <v>19.065608014739748</v>
      </c>
      <c r="X74">
        <v>41.964391877747538</v>
      </c>
      <c r="Y74">
        <v>0</v>
      </c>
      <c r="Z74">
        <v>2.7668454545454542</v>
      </c>
      <c r="AA74">
        <v>0</v>
      </c>
      <c r="AB74">
        <v>4.8087996999249798</v>
      </c>
      <c r="AC74">
        <v>4.1066868226794409</v>
      </c>
      <c r="AD74">
        <v>7.7389280847842565</v>
      </c>
      <c r="AE74">
        <v>20.981191521574569</v>
      </c>
      <c r="AF74">
        <v>11.888463488843815</v>
      </c>
      <c r="AG74">
        <v>27.111052000000004</v>
      </c>
      <c r="AH74">
        <v>39.712234846884897</v>
      </c>
      <c r="AI74">
        <v>2.1608578161822463</v>
      </c>
      <c r="AJ74">
        <v>0</v>
      </c>
      <c r="AK74">
        <v>21.812832151300242</v>
      </c>
      <c r="AL74">
        <v>27.648290877796899</v>
      </c>
      <c r="AM74">
        <v>0</v>
      </c>
      <c r="AN74">
        <v>0</v>
      </c>
      <c r="AO74">
        <v>3.6321839999999996</v>
      </c>
      <c r="AP74">
        <v>4.8926880000000006</v>
      </c>
      <c r="AQ74">
        <v>41.694452380952377</v>
      </c>
      <c r="AR74">
        <v>7.0275362318840555</v>
      </c>
      <c r="AS74">
        <v>3.9966399048468633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809.06677449620952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246.25</v>
      </c>
      <c r="L75">
        <v>9.02</v>
      </c>
      <c r="M75">
        <v>30.82</v>
      </c>
      <c r="N75">
        <v>50.405608119881506</v>
      </c>
      <c r="O75">
        <v>71.19</v>
      </c>
      <c r="P75">
        <v>23.63</v>
      </c>
      <c r="Q75">
        <v>8.7300000000000022</v>
      </c>
      <c r="R75">
        <v>17.999999999999996</v>
      </c>
      <c r="S75">
        <v>0</v>
      </c>
      <c r="T75">
        <v>0</v>
      </c>
      <c r="U75">
        <v>49.181483201640631</v>
      </c>
      <c r="V75">
        <v>8.83</v>
      </c>
      <c r="W75">
        <v>19.065608014739748</v>
      </c>
      <c r="X75">
        <v>41.964391877747538</v>
      </c>
      <c r="Y75">
        <v>0</v>
      </c>
      <c r="Z75">
        <v>2.7668454545454542</v>
      </c>
      <c r="AA75">
        <v>5.9648860759493685</v>
      </c>
      <c r="AB75">
        <v>7.0748642160540109</v>
      </c>
      <c r="AC75">
        <v>8.2177658237788584</v>
      </c>
      <c r="AD75">
        <v>11.665489780469343</v>
      </c>
      <c r="AE75">
        <v>20.981191521574569</v>
      </c>
      <c r="AF75">
        <v>17.836161257606491</v>
      </c>
      <c r="AG75">
        <v>27.111052000000004</v>
      </c>
      <c r="AH75">
        <v>49.638097571277711</v>
      </c>
      <c r="AI75">
        <v>3.2412867242733694</v>
      </c>
      <c r="AJ75">
        <v>0</v>
      </c>
      <c r="AK75">
        <v>21.812832151300242</v>
      </c>
      <c r="AL75">
        <v>27.648290877796899</v>
      </c>
      <c r="AM75">
        <v>1.133032258064516</v>
      </c>
      <c r="AN75">
        <v>0</v>
      </c>
      <c r="AO75">
        <v>3.5048159999999999</v>
      </c>
      <c r="AP75">
        <v>4.8926880000000006</v>
      </c>
      <c r="AQ75">
        <v>41.694452380952377</v>
      </c>
      <c r="AR75">
        <v>8.433043478260867</v>
      </c>
      <c r="AS75">
        <v>13.540264644662505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854.24415143057604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246.25</v>
      </c>
      <c r="L76">
        <v>9.02</v>
      </c>
      <c r="M76">
        <v>30.82</v>
      </c>
      <c r="N76">
        <v>50.405608119881506</v>
      </c>
      <c r="O76">
        <v>71.19</v>
      </c>
      <c r="P76">
        <v>23.63</v>
      </c>
      <c r="Q76">
        <v>8.7300000000000022</v>
      </c>
      <c r="R76">
        <v>17.999999999999996</v>
      </c>
      <c r="S76">
        <v>0</v>
      </c>
      <c r="T76">
        <v>0</v>
      </c>
      <c r="U76">
        <v>49.181483201640631</v>
      </c>
      <c r="V76">
        <v>8.83</v>
      </c>
      <c r="W76">
        <v>19.065608014739748</v>
      </c>
      <c r="X76">
        <v>41.964391877747538</v>
      </c>
      <c r="Y76">
        <v>0</v>
      </c>
      <c r="Z76">
        <v>8.3005363636363612</v>
      </c>
      <c r="AA76">
        <v>17.890265822784812</v>
      </c>
      <c r="AB76">
        <v>17.311678919729928</v>
      </c>
      <c r="AC76">
        <v>12.970102874195067</v>
      </c>
      <c r="AD76">
        <v>15.978558667676007</v>
      </c>
      <c r="AE76">
        <v>21.192013626040879</v>
      </c>
      <c r="AF76">
        <v>26.418037525354976</v>
      </c>
      <c r="AG76">
        <v>27.111052000000004</v>
      </c>
      <c r="AH76">
        <v>59.563960295670533</v>
      </c>
      <c r="AI76">
        <v>20.800452474469754</v>
      </c>
      <c r="AJ76">
        <v>0</v>
      </c>
      <c r="AK76">
        <v>21.812832151300242</v>
      </c>
      <c r="AL76">
        <v>36.861901032702228</v>
      </c>
      <c r="AM76">
        <v>3.3947051762940736</v>
      </c>
      <c r="AN76">
        <v>0</v>
      </c>
      <c r="AO76">
        <v>3.4433280000000002</v>
      </c>
      <c r="AP76">
        <v>5.3801999999999994</v>
      </c>
      <c r="AQ76">
        <v>41.694452380952377</v>
      </c>
      <c r="AR76">
        <v>21.556967391304337</v>
      </c>
      <c r="AS76">
        <v>13.540264644662505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952.30840056078353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246.25</v>
      </c>
      <c r="L77">
        <v>9.02</v>
      </c>
      <c r="M77">
        <v>30.82</v>
      </c>
      <c r="N77">
        <v>50.405608119881506</v>
      </c>
      <c r="O77">
        <v>71.19</v>
      </c>
      <c r="P77">
        <v>23.63</v>
      </c>
      <c r="Q77">
        <v>8.7300000000000022</v>
      </c>
      <c r="R77">
        <v>17.999999999999996</v>
      </c>
      <c r="S77">
        <v>0</v>
      </c>
      <c r="T77">
        <v>0</v>
      </c>
      <c r="U77">
        <v>49.181483201640631</v>
      </c>
      <c r="V77">
        <v>8.83</v>
      </c>
      <c r="W77">
        <v>19.065608014739748</v>
      </c>
      <c r="X77">
        <v>41.964391877747538</v>
      </c>
      <c r="Y77">
        <v>0</v>
      </c>
      <c r="Z77">
        <v>8.3005363636363612</v>
      </c>
      <c r="AA77">
        <v>17.890265822784812</v>
      </c>
      <c r="AB77">
        <v>17.311678919729928</v>
      </c>
      <c r="AC77">
        <v>12.970102874195067</v>
      </c>
      <c r="AD77">
        <v>15.978558667676007</v>
      </c>
      <c r="AE77">
        <v>21.192013626040879</v>
      </c>
      <c r="AF77">
        <v>26.418037525354976</v>
      </c>
      <c r="AG77">
        <v>27.111052000000004</v>
      </c>
      <c r="AH77">
        <v>59.563960295670533</v>
      </c>
      <c r="AI77">
        <v>20.800452474469754</v>
      </c>
      <c r="AJ77">
        <v>0</v>
      </c>
      <c r="AK77">
        <v>21.812832151300242</v>
      </c>
      <c r="AL77">
        <v>57.228828743545598</v>
      </c>
      <c r="AM77">
        <v>5.6563780945236308</v>
      </c>
      <c r="AN77">
        <v>0</v>
      </c>
      <c r="AO77">
        <v>3.3203519999999997</v>
      </c>
      <c r="AP77">
        <v>5.3801999999999994</v>
      </c>
      <c r="AQ77">
        <v>41.694452380952377</v>
      </c>
      <c r="AR77">
        <v>21.556967391304337</v>
      </c>
      <c r="AS77">
        <v>13.540264644662505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974.81402518985635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246.25</v>
      </c>
      <c r="L78">
        <v>9.02</v>
      </c>
      <c r="M78">
        <v>30.82</v>
      </c>
      <c r="N78">
        <v>50.405608119881506</v>
      </c>
      <c r="O78">
        <v>71.19</v>
      </c>
      <c r="P78">
        <v>23.63</v>
      </c>
      <c r="Q78">
        <v>8.7300000000000022</v>
      </c>
      <c r="R78">
        <v>17.999999999999996</v>
      </c>
      <c r="S78">
        <v>0</v>
      </c>
      <c r="T78">
        <v>0</v>
      </c>
      <c r="U78">
        <v>49.181483201640631</v>
      </c>
      <c r="V78">
        <v>8.83</v>
      </c>
      <c r="W78">
        <v>19.065608014739748</v>
      </c>
      <c r="X78">
        <v>41.964391877747538</v>
      </c>
      <c r="Y78">
        <v>0</v>
      </c>
      <c r="Z78">
        <v>8.3005363636363612</v>
      </c>
      <c r="AA78">
        <v>17.890265822784812</v>
      </c>
      <c r="AB78">
        <v>17.311678919729928</v>
      </c>
      <c r="AC78">
        <v>12.970102874195067</v>
      </c>
      <c r="AD78">
        <v>15.978558667676007</v>
      </c>
      <c r="AE78">
        <v>21.192013626040879</v>
      </c>
      <c r="AF78">
        <v>26.418037525354976</v>
      </c>
      <c r="AG78">
        <v>27.111052000000004</v>
      </c>
      <c r="AH78">
        <v>59.563960295670533</v>
      </c>
      <c r="AI78">
        <v>20.800452474469754</v>
      </c>
      <c r="AJ78">
        <v>0</v>
      </c>
      <c r="AK78">
        <v>21.812832151300242</v>
      </c>
      <c r="AL78">
        <v>57.228828743545598</v>
      </c>
      <c r="AM78">
        <v>5.6563780945236308</v>
      </c>
      <c r="AN78">
        <v>0</v>
      </c>
      <c r="AO78">
        <v>3.3203519999999997</v>
      </c>
      <c r="AP78">
        <v>5.3801999999999994</v>
      </c>
      <c r="AQ78">
        <v>41.694452380952377</v>
      </c>
      <c r="AR78">
        <v>4.6864882246376798</v>
      </c>
      <c r="AS78">
        <v>13.540264644662505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957.9435460231897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246.25</v>
      </c>
      <c r="L79">
        <v>9.02</v>
      </c>
      <c r="M79">
        <v>30.82</v>
      </c>
      <c r="N79">
        <v>50.405608119881506</v>
      </c>
      <c r="O79">
        <v>71.19</v>
      </c>
      <c r="P79">
        <v>23.63</v>
      </c>
      <c r="Q79">
        <v>8.7300000000000022</v>
      </c>
      <c r="R79">
        <v>17.999999999999996</v>
      </c>
      <c r="S79">
        <v>0</v>
      </c>
      <c r="T79">
        <v>0</v>
      </c>
      <c r="U79">
        <v>49.181483201640631</v>
      </c>
      <c r="V79">
        <v>8.83</v>
      </c>
      <c r="W79">
        <v>19.065608014739748</v>
      </c>
      <c r="X79">
        <v>41.964391877747538</v>
      </c>
      <c r="Y79">
        <v>0</v>
      </c>
      <c r="Z79">
        <v>8.3005363636363612</v>
      </c>
      <c r="AA79">
        <v>17.890265822784812</v>
      </c>
      <c r="AB79">
        <v>17.311678919729928</v>
      </c>
      <c r="AC79">
        <v>12.970102874195067</v>
      </c>
      <c r="AD79">
        <v>15.978558667676007</v>
      </c>
      <c r="AE79">
        <v>21.192013626040879</v>
      </c>
      <c r="AF79">
        <v>26.418037525354976</v>
      </c>
      <c r="AG79">
        <v>27.111052000000004</v>
      </c>
      <c r="AH79">
        <v>59.563960295670533</v>
      </c>
      <c r="AI79">
        <v>20.800452474469754</v>
      </c>
      <c r="AJ79">
        <v>0</v>
      </c>
      <c r="AK79">
        <v>21.812832151300242</v>
      </c>
      <c r="AL79">
        <v>57.228828743545598</v>
      </c>
      <c r="AM79">
        <v>5.6563780945236308</v>
      </c>
      <c r="AN79">
        <v>0</v>
      </c>
      <c r="AO79">
        <v>3.3203519999999997</v>
      </c>
      <c r="AP79">
        <v>5.3801999999999994</v>
      </c>
      <c r="AQ79">
        <v>41.694452380952377</v>
      </c>
      <c r="AR79">
        <v>4.6864882246376798</v>
      </c>
      <c r="AS79">
        <v>10.27707404103479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954.68035541956192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246.25</v>
      </c>
      <c r="L80">
        <v>9.02</v>
      </c>
      <c r="M80">
        <v>30.82</v>
      </c>
      <c r="N80">
        <v>50.405608119881506</v>
      </c>
      <c r="O80">
        <v>71.19</v>
      </c>
      <c r="P80">
        <v>23.63</v>
      </c>
      <c r="Q80">
        <v>8.7300000000000022</v>
      </c>
      <c r="R80">
        <v>17.999999999999996</v>
      </c>
      <c r="S80">
        <v>0</v>
      </c>
      <c r="T80">
        <v>0</v>
      </c>
      <c r="U80">
        <v>49.181483201640631</v>
      </c>
      <c r="V80">
        <v>8.83</v>
      </c>
      <c r="W80">
        <v>19.065608014739748</v>
      </c>
      <c r="X80">
        <v>41.964391877747538</v>
      </c>
      <c r="Y80">
        <v>0</v>
      </c>
      <c r="Z80">
        <v>8.3005363636363612</v>
      </c>
      <c r="AA80">
        <v>17.890265822784812</v>
      </c>
      <c r="AB80">
        <v>17.311678919729928</v>
      </c>
      <c r="AC80">
        <v>12.970102874195067</v>
      </c>
      <c r="AD80">
        <v>15.978558667676007</v>
      </c>
      <c r="AE80">
        <v>21.192013626040879</v>
      </c>
      <c r="AF80">
        <v>26.418037525354976</v>
      </c>
      <c r="AG80">
        <v>27.111052000000004</v>
      </c>
      <c r="AH80">
        <v>59.563960295670533</v>
      </c>
      <c r="AI80">
        <v>20.800452474469754</v>
      </c>
      <c r="AJ80">
        <v>0</v>
      </c>
      <c r="AK80">
        <v>21.812832151300242</v>
      </c>
      <c r="AL80">
        <v>57.228828743545598</v>
      </c>
      <c r="AM80">
        <v>5.6563780945236308</v>
      </c>
      <c r="AN80">
        <v>0</v>
      </c>
      <c r="AO80">
        <v>3.3818400000000004</v>
      </c>
      <c r="AP80">
        <v>5.3801999999999994</v>
      </c>
      <c r="AQ80">
        <v>41.694452380952377</v>
      </c>
      <c r="AR80">
        <v>4.6864882246376798</v>
      </c>
      <c r="AS80">
        <v>10.27707404103479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954.74184341956197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246.25</v>
      </c>
      <c r="L81">
        <v>9.02</v>
      </c>
      <c r="M81">
        <v>30.82</v>
      </c>
      <c r="N81">
        <v>50.405608119881506</v>
      </c>
      <c r="O81">
        <v>71.19</v>
      </c>
      <c r="P81">
        <v>23.63</v>
      </c>
      <c r="Q81">
        <v>8.7300000000000022</v>
      </c>
      <c r="R81">
        <v>17.999999999999996</v>
      </c>
      <c r="S81">
        <v>0</v>
      </c>
      <c r="T81">
        <v>0</v>
      </c>
      <c r="U81">
        <v>49.181483201640631</v>
      </c>
      <c r="V81">
        <v>8.83</v>
      </c>
      <c r="W81">
        <v>19.065608014739748</v>
      </c>
      <c r="X81">
        <v>41.964391877747538</v>
      </c>
      <c r="Y81">
        <v>0</v>
      </c>
      <c r="Z81">
        <v>8.3005363636363612</v>
      </c>
      <c r="AA81">
        <v>17.890265822784812</v>
      </c>
      <c r="AB81">
        <v>17.311678919729928</v>
      </c>
      <c r="AC81">
        <v>12.970102874195067</v>
      </c>
      <c r="AD81">
        <v>15.978558667676007</v>
      </c>
      <c r="AE81">
        <v>21.192013626040879</v>
      </c>
      <c r="AF81">
        <v>26.418037525354976</v>
      </c>
      <c r="AG81">
        <v>27.111052000000004</v>
      </c>
      <c r="AH81">
        <v>59.563960295670533</v>
      </c>
      <c r="AI81">
        <v>20.800452474469754</v>
      </c>
      <c r="AJ81">
        <v>0</v>
      </c>
      <c r="AK81">
        <v>21.812832151300242</v>
      </c>
      <c r="AL81">
        <v>36.861901032702228</v>
      </c>
      <c r="AM81">
        <v>5.6563780945236308</v>
      </c>
      <c r="AN81">
        <v>0</v>
      </c>
      <c r="AO81">
        <v>3.4433280000000002</v>
      </c>
      <c r="AP81">
        <v>5.3801999999999994</v>
      </c>
      <c r="AQ81">
        <v>41.694452380952377</v>
      </c>
      <c r="AR81">
        <v>4.6864882246376798</v>
      </c>
      <c r="AS81">
        <v>3.9966399048468633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928.15596957253069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246.25</v>
      </c>
      <c r="L82">
        <v>9.02</v>
      </c>
      <c r="M82">
        <v>30.82</v>
      </c>
      <c r="N82">
        <v>50.405608119881506</v>
      </c>
      <c r="O82">
        <v>71.19</v>
      </c>
      <c r="P82">
        <v>23.63</v>
      </c>
      <c r="Q82">
        <v>8.7300000000000022</v>
      </c>
      <c r="R82">
        <v>17.999999999999996</v>
      </c>
      <c r="S82">
        <v>0</v>
      </c>
      <c r="T82">
        <v>0</v>
      </c>
      <c r="U82">
        <v>49.181483201640631</v>
      </c>
      <c r="V82">
        <v>8.83</v>
      </c>
      <c r="W82">
        <v>19.065608014739748</v>
      </c>
      <c r="X82">
        <v>41.964391877747538</v>
      </c>
      <c r="Y82">
        <v>0</v>
      </c>
      <c r="Z82">
        <v>8.3005363636363612</v>
      </c>
      <c r="AA82">
        <v>17.890265822784812</v>
      </c>
      <c r="AB82">
        <v>17.311678919729928</v>
      </c>
      <c r="AC82">
        <v>12.970102874195067</v>
      </c>
      <c r="AD82">
        <v>15.978558667676007</v>
      </c>
      <c r="AE82">
        <v>21.192013626040879</v>
      </c>
      <c r="AF82">
        <v>26.418037525354976</v>
      </c>
      <c r="AG82">
        <v>27.111052000000004</v>
      </c>
      <c r="AH82">
        <v>59.563960295670533</v>
      </c>
      <c r="AI82">
        <v>7.0227879025923006</v>
      </c>
      <c r="AJ82">
        <v>0</v>
      </c>
      <c r="AK82">
        <v>21.812832151300242</v>
      </c>
      <c r="AL82">
        <v>36.861901032702228</v>
      </c>
      <c r="AM82">
        <v>5.6563780945236308</v>
      </c>
      <c r="AN82">
        <v>0</v>
      </c>
      <c r="AO82">
        <v>3.3203519999999997</v>
      </c>
      <c r="AP82">
        <v>5.3801999999999994</v>
      </c>
      <c r="AQ82">
        <v>41.694452380952377</v>
      </c>
      <c r="AR82">
        <v>4.6864882246376798</v>
      </c>
      <c r="AS82">
        <v>3.9966399048468633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914.25532900065321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246.25</v>
      </c>
      <c r="L83">
        <v>9.02</v>
      </c>
      <c r="M83">
        <v>30.82</v>
      </c>
      <c r="N83">
        <v>50.405608119881506</v>
      </c>
      <c r="O83">
        <v>71.19</v>
      </c>
      <c r="P83">
        <v>23.63</v>
      </c>
      <c r="Q83">
        <v>8.7300000000000022</v>
      </c>
      <c r="R83">
        <v>17.999999999999996</v>
      </c>
      <c r="S83">
        <v>0</v>
      </c>
      <c r="T83">
        <v>0</v>
      </c>
      <c r="U83">
        <v>49.181483201640631</v>
      </c>
      <c r="V83">
        <v>8.83</v>
      </c>
      <c r="W83">
        <v>19.065608014739748</v>
      </c>
      <c r="X83">
        <v>41.964391877747538</v>
      </c>
      <c r="Y83">
        <v>0</v>
      </c>
      <c r="Z83">
        <v>8.3005363636363612</v>
      </c>
      <c r="AA83">
        <v>17.890265822784812</v>
      </c>
      <c r="AB83">
        <v>17.311678919729928</v>
      </c>
      <c r="AC83">
        <v>12.970102874195067</v>
      </c>
      <c r="AD83">
        <v>15.978558667676007</v>
      </c>
      <c r="AE83">
        <v>21.192013626040879</v>
      </c>
      <c r="AF83">
        <v>26.418037525354976</v>
      </c>
      <c r="AG83">
        <v>27.111052000000004</v>
      </c>
      <c r="AH83">
        <v>59.563960295670533</v>
      </c>
      <c r="AI83">
        <v>5.942358994501177</v>
      </c>
      <c r="AJ83">
        <v>0</v>
      </c>
      <c r="AK83">
        <v>21.812832151300242</v>
      </c>
      <c r="AL83">
        <v>36.861901032702228</v>
      </c>
      <c r="AM83">
        <v>5.6563780945236308</v>
      </c>
      <c r="AN83">
        <v>0</v>
      </c>
      <c r="AO83">
        <v>3.5706960000000003</v>
      </c>
      <c r="AP83">
        <v>5.3801999999999994</v>
      </c>
      <c r="AQ83">
        <v>41.694452380952377</v>
      </c>
      <c r="AR83">
        <v>4.6864882246376798</v>
      </c>
      <c r="AS83">
        <v>3.9966399048468633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913.42524409256214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246.25</v>
      </c>
      <c r="L84">
        <v>9.02</v>
      </c>
      <c r="M84">
        <v>30.82</v>
      </c>
      <c r="N84">
        <v>50.405608119881506</v>
      </c>
      <c r="O84">
        <v>71.19</v>
      </c>
      <c r="P84">
        <v>23.63</v>
      </c>
      <c r="Q84">
        <v>8.7300000000000022</v>
      </c>
      <c r="R84">
        <v>17.999999999999996</v>
      </c>
      <c r="S84">
        <v>0</v>
      </c>
      <c r="T84">
        <v>0</v>
      </c>
      <c r="U84">
        <v>49.181483201640631</v>
      </c>
      <c r="V84">
        <v>8.83</v>
      </c>
      <c r="W84">
        <v>19.065608014739748</v>
      </c>
      <c r="X84">
        <v>41.964391877747538</v>
      </c>
      <c r="Y84">
        <v>0</v>
      </c>
      <c r="Z84">
        <v>2.7668454545454542</v>
      </c>
      <c r="AA84">
        <v>11.929772151898737</v>
      </c>
      <c r="AB84">
        <v>16.767120780195047</v>
      </c>
      <c r="AC84">
        <v>8.2177658237788584</v>
      </c>
      <c r="AD84">
        <v>11.665489780469343</v>
      </c>
      <c r="AE84">
        <v>20.981191521574569</v>
      </c>
      <c r="AF84">
        <v>13.212484787018257</v>
      </c>
      <c r="AG84">
        <v>27.111052000000004</v>
      </c>
      <c r="AH84">
        <v>59.563960295670533</v>
      </c>
      <c r="AI84">
        <v>5.942358994501177</v>
      </c>
      <c r="AJ84">
        <v>0</v>
      </c>
      <c r="AK84">
        <v>21.812832151300242</v>
      </c>
      <c r="AL84">
        <v>36.861901032702228</v>
      </c>
      <c r="AM84">
        <v>5.6563780945236308</v>
      </c>
      <c r="AN84">
        <v>0</v>
      </c>
      <c r="AO84">
        <v>3.5706960000000003</v>
      </c>
      <c r="AP84">
        <v>4.8926880000000006</v>
      </c>
      <c r="AQ84">
        <v>41.694452380952377</v>
      </c>
      <c r="AR84">
        <v>21.556967391304337</v>
      </c>
      <c r="AS84">
        <v>3.9966399048468633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895.28768775929109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246.25</v>
      </c>
      <c r="L85">
        <v>9.02</v>
      </c>
      <c r="M85">
        <v>30.82</v>
      </c>
      <c r="N85">
        <v>50.405608119881506</v>
      </c>
      <c r="O85">
        <v>71.19</v>
      </c>
      <c r="P85">
        <v>23.63</v>
      </c>
      <c r="Q85">
        <v>8.7300000000000022</v>
      </c>
      <c r="R85">
        <v>17.999999999999996</v>
      </c>
      <c r="S85">
        <v>0</v>
      </c>
      <c r="T85">
        <v>0</v>
      </c>
      <c r="U85">
        <v>49.181483201640631</v>
      </c>
      <c r="V85">
        <v>8.83</v>
      </c>
      <c r="W85">
        <v>19.065608014739748</v>
      </c>
      <c r="X85">
        <v>41.964391877747538</v>
      </c>
      <c r="Y85">
        <v>0</v>
      </c>
      <c r="Z85">
        <v>2.7668454545454542</v>
      </c>
      <c r="AA85">
        <v>11.929772151898737</v>
      </c>
      <c r="AB85">
        <v>10.465177794448609</v>
      </c>
      <c r="AC85">
        <v>8.2177658237788584</v>
      </c>
      <c r="AD85">
        <v>11.665489780469343</v>
      </c>
      <c r="AE85">
        <v>20.981191521574569</v>
      </c>
      <c r="AF85">
        <v>5.9407657200811368</v>
      </c>
      <c r="AG85">
        <v>27.111052000000004</v>
      </c>
      <c r="AH85">
        <v>59.563960295670533</v>
      </c>
      <c r="AI85">
        <v>5.942358994501177</v>
      </c>
      <c r="AJ85">
        <v>0</v>
      </c>
      <c r="AK85">
        <v>21.812832151300242</v>
      </c>
      <c r="AL85">
        <v>37.69000688468158</v>
      </c>
      <c r="AM85">
        <v>3.961221305326331</v>
      </c>
      <c r="AN85">
        <v>0</v>
      </c>
      <c r="AO85">
        <v>3.5706960000000003</v>
      </c>
      <c r="AP85">
        <v>4.8926880000000006</v>
      </c>
      <c r="AQ85">
        <v>41.694452380952377</v>
      </c>
      <c r="AR85">
        <v>21.556967391304337</v>
      </c>
      <c r="AS85">
        <v>3.9966399048468633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880.8469747693897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246.25</v>
      </c>
      <c r="L86">
        <v>9.02</v>
      </c>
      <c r="M86">
        <v>30.82</v>
      </c>
      <c r="N86">
        <v>50.405608119881506</v>
      </c>
      <c r="O86">
        <v>71.19</v>
      </c>
      <c r="P86">
        <v>23.63</v>
      </c>
      <c r="Q86">
        <v>8.7300000000000022</v>
      </c>
      <c r="R86">
        <v>17.999999999999996</v>
      </c>
      <c r="S86">
        <v>0</v>
      </c>
      <c r="T86">
        <v>0</v>
      </c>
      <c r="U86">
        <v>49.181483201640631</v>
      </c>
      <c r="V86">
        <v>8.83</v>
      </c>
      <c r="W86">
        <v>19.065608014739748</v>
      </c>
      <c r="X86">
        <v>41.964391877747538</v>
      </c>
      <c r="Y86">
        <v>0</v>
      </c>
      <c r="Z86">
        <v>2.7668454545454542</v>
      </c>
      <c r="AA86">
        <v>11.929772151898737</v>
      </c>
      <c r="AB86">
        <v>10.465177794448609</v>
      </c>
      <c r="AC86">
        <v>8.2177658237788584</v>
      </c>
      <c r="AD86">
        <v>11.665489780469343</v>
      </c>
      <c r="AE86">
        <v>20.981191521574569</v>
      </c>
      <c r="AF86">
        <v>5.9407657200811368</v>
      </c>
      <c r="AG86">
        <v>27.111052000000004</v>
      </c>
      <c r="AH86">
        <v>59.563960295670533</v>
      </c>
      <c r="AI86">
        <v>5.942358994501177</v>
      </c>
      <c r="AJ86">
        <v>0</v>
      </c>
      <c r="AK86">
        <v>21.812832151300242</v>
      </c>
      <c r="AL86">
        <v>37.69000688468158</v>
      </c>
      <c r="AM86">
        <v>2.8325806451612903</v>
      </c>
      <c r="AN86">
        <v>0</v>
      </c>
      <c r="AO86">
        <v>3.5706960000000003</v>
      </c>
      <c r="AP86">
        <v>4.8926880000000006</v>
      </c>
      <c r="AQ86">
        <v>41.694452380952377</v>
      </c>
      <c r="AR86">
        <v>4.6864882246376798</v>
      </c>
      <c r="AS86">
        <v>3.9966399048468633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862.847854942558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246.25</v>
      </c>
      <c r="L87">
        <v>9.02</v>
      </c>
      <c r="M87">
        <v>30.82</v>
      </c>
      <c r="N87">
        <v>50.405608119881506</v>
      </c>
      <c r="O87">
        <v>71.19</v>
      </c>
      <c r="P87">
        <v>23.63</v>
      </c>
      <c r="Q87">
        <v>8.7300000000000022</v>
      </c>
      <c r="R87">
        <v>17.999999999999996</v>
      </c>
      <c r="S87">
        <v>0</v>
      </c>
      <c r="T87">
        <v>0</v>
      </c>
      <c r="U87">
        <v>49.181483201640631</v>
      </c>
      <c r="V87">
        <v>8.83</v>
      </c>
      <c r="W87">
        <v>19.065608014739748</v>
      </c>
      <c r="X87">
        <v>41.964391877747538</v>
      </c>
      <c r="Y87">
        <v>0</v>
      </c>
      <c r="Z87">
        <v>2.7668454545454542</v>
      </c>
      <c r="AA87">
        <v>11.929772151898737</v>
      </c>
      <c r="AB87">
        <v>10.465177794448609</v>
      </c>
      <c r="AC87">
        <v>8.2177658237788584</v>
      </c>
      <c r="AD87">
        <v>11.665489780469343</v>
      </c>
      <c r="AE87">
        <v>20.981191521574569</v>
      </c>
      <c r="AF87">
        <v>5.9407657200811368</v>
      </c>
      <c r="AG87">
        <v>27.111052000000004</v>
      </c>
      <c r="AH87">
        <v>48.232665681098197</v>
      </c>
      <c r="AI87">
        <v>5.942358994501177</v>
      </c>
      <c r="AJ87">
        <v>0</v>
      </c>
      <c r="AK87">
        <v>21.812832151300242</v>
      </c>
      <c r="AL87">
        <v>46.08297160068846</v>
      </c>
      <c r="AM87">
        <v>2.8325806451612903</v>
      </c>
      <c r="AN87">
        <v>0</v>
      </c>
      <c r="AO87">
        <v>3.5706960000000003</v>
      </c>
      <c r="AP87">
        <v>4.8926880000000006</v>
      </c>
      <c r="AQ87">
        <v>41.694452380952377</v>
      </c>
      <c r="AR87">
        <v>4.6864882246376798</v>
      </c>
      <c r="AS87">
        <v>3.9966399048468633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859.90952504399252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246.25</v>
      </c>
      <c r="L88">
        <v>9.02</v>
      </c>
      <c r="M88">
        <v>30.82</v>
      </c>
      <c r="N88">
        <v>50.405608119881506</v>
      </c>
      <c r="O88">
        <v>71.19</v>
      </c>
      <c r="P88">
        <v>23.63</v>
      </c>
      <c r="Q88">
        <v>8.7300000000000022</v>
      </c>
      <c r="R88">
        <v>17.999999999999996</v>
      </c>
      <c r="S88">
        <v>0</v>
      </c>
      <c r="T88">
        <v>0</v>
      </c>
      <c r="U88">
        <v>49.181483201640631</v>
      </c>
      <c r="V88">
        <v>8.83</v>
      </c>
      <c r="W88">
        <v>19.065608014739748</v>
      </c>
      <c r="X88">
        <v>41.964391877747538</v>
      </c>
      <c r="Y88">
        <v>0</v>
      </c>
      <c r="Z88">
        <v>2.7668454545454542</v>
      </c>
      <c r="AA88">
        <v>11.929772151898737</v>
      </c>
      <c r="AB88">
        <v>10.465177794448609</v>
      </c>
      <c r="AC88">
        <v>8.2177658237788584</v>
      </c>
      <c r="AD88">
        <v>11.665489780469343</v>
      </c>
      <c r="AE88">
        <v>20.981191521574569</v>
      </c>
      <c r="AF88">
        <v>5.9407657200811368</v>
      </c>
      <c r="AG88">
        <v>27.111052000000004</v>
      </c>
      <c r="AH88">
        <v>48.232665681098197</v>
      </c>
      <c r="AI88">
        <v>5.942358994501177</v>
      </c>
      <c r="AJ88">
        <v>0</v>
      </c>
      <c r="AK88">
        <v>21.812832151300242</v>
      </c>
      <c r="AL88">
        <v>46.08297160068846</v>
      </c>
      <c r="AM88">
        <v>2.8325806451612903</v>
      </c>
      <c r="AN88">
        <v>0</v>
      </c>
      <c r="AO88">
        <v>3.6936720000000003</v>
      </c>
      <c r="AP88">
        <v>4.8926880000000006</v>
      </c>
      <c r="AQ88">
        <v>41.694452380952377</v>
      </c>
      <c r="AR88">
        <v>4.6864882246376798</v>
      </c>
      <c r="AS88">
        <v>3.9966399048468633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860.03250104399251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246.25</v>
      </c>
      <c r="L89">
        <v>9.02</v>
      </c>
      <c r="M89">
        <v>30.82</v>
      </c>
      <c r="N89">
        <v>50.405608119881506</v>
      </c>
      <c r="O89">
        <v>71.19</v>
      </c>
      <c r="P89">
        <v>23.63</v>
      </c>
      <c r="Q89">
        <v>8.7300000000000022</v>
      </c>
      <c r="R89">
        <v>17.999999999999996</v>
      </c>
      <c r="S89">
        <v>0</v>
      </c>
      <c r="T89">
        <v>0</v>
      </c>
      <c r="U89">
        <v>49.181483201640631</v>
      </c>
      <c r="V89">
        <v>8.83</v>
      </c>
      <c r="W89">
        <v>19.065608014739748</v>
      </c>
      <c r="X89">
        <v>41.964391877747538</v>
      </c>
      <c r="Y89">
        <v>0</v>
      </c>
      <c r="Z89">
        <v>2.7668454545454542</v>
      </c>
      <c r="AA89">
        <v>11.929772151898737</v>
      </c>
      <c r="AB89">
        <v>10.465177794448609</v>
      </c>
      <c r="AC89">
        <v>8.2177658237788584</v>
      </c>
      <c r="AD89">
        <v>11.665489780469343</v>
      </c>
      <c r="AE89">
        <v>20.981191521574569</v>
      </c>
      <c r="AF89">
        <v>5.9407657200811368</v>
      </c>
      <c r="AG89">
        <v>27.111052000000004</v>
      </c>
      <c r="AH89">
        <v>48.232665681098197</v>
      </c>
      <c r="AI89">
        <v>5.942358994501177</v>
      </c>
      <c r="AJ89">
        <v>0</v>
      </c>
      <c r="AK89">
        <v>21.812832151300242</v>
      </c>
      <c r="AL89">
        <v>46.08297160068846</v>
      </c>
      <c r="AM89">
        <v>2.8325806451612903</v>
      </c>
      <c r="AN89">
        <v>0</v>
      </c>
      <c r="AO89">
        <v>3.6936720000000003</v>
      </c>
      <c r="AP89">
        <v>4.8926880000000006</v>
      </c>
      <c r="AQ89">
        <v>41.694452380952377</v>
      </c>
      <c r="AR89">
        <v>4.6864882246376798</v>
      </c>
      <c r="AS89">
        <v>3.9966399048468633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860.03250104399251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246.25</v>
      </c>
      <c r="L90">
        <v>9.02</v>
      </c>
      <c r="M90">
        <v>30.82</v>
      </c>
      <c r="N90">
        <v>50.405608119881506</v>
      </c>
      <c r="O90">
        <v>71.19</v>
      </c>
      <c r="P90">
        <v>23.63</v>
      </c>
      <c r="Q90">
        <v>8.7300000000000022</v>
      </c>
      <c r="R90">
        <v>17.999999999999996</v>
      </c>
      <c r="S90">
        <v>0</v>
      </c>
      <c r="T90">
        <v>0</v>
      </c>
      <c r="U90">
        <v>49.181483201640631</v>
      </c>
      <c r="V90">
        <v>8.83</v>
      </c>
      <c r="W90">
        <v>19.065608014739748</v>
      </c>
      <c r="X90">
        <v>41.964391877747538</v>
      </c>
      <c r="Y90">
        <v>0</v>
      </c>
      <c r="Z90">
        <v>2.7668454545454542</v>
      </c>
      <c r="AA90">
        <v>11.929772151898737</v>
      </c>
      <c r="AB90">
        <v>10.465177794448609</v>
      </c>
      <c r="AC90">
        <v>8.2177658237788584</v>
      </c>
      <c r="AD90">
        <v>11.665489780469343</v>
      </c>
      <c r="AE90">
        <v>20.981191521574569</v>
      </c>
      <c r="AF90">
        <v>5.9407657200811368</v>
      </c>
      <c r="AG90">
        <v>27.111052000000004</v>
      </c>
      <c r="AH90">
        <v>48.232665681098197</v>
      </c>
      <c r="AI90">
        <v>5.942358994501177</v>
      </c>
      <c r="AJ90">
        <v>0</v>
      </c>
      <c r="AK90">
        <v>21.812832151300242</v>
      </c>
      <c r="AL90">
        <v>46.08297160068846</v>
      </c>
      <c r="AM90">
        <v>3.961221305326331</v>
      </c>
      <c r="AN90">
        <v>0</v>
      </c>
      <c r="AO90">
        <v>3.6936720000000003</v>
      </c>
      <c r="AP90">
        <v>4.8926880000000006</v>
      </c>
      <c r="AQ90">
        <v>41.694452380952377</v>
      </c>
      <c r="AR90">
        <v>4.6864882246376798</v>
      </c>
      <c r="AS90">
        <v>3.9966399048468633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861.16114170415756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246.25</v>
      </c>
      <c r="L91">
        <v>9.02</v>
      </c>
      <c r="M91">
        <v>30.82</v>
      </c>
      <c r="N91">
        <v>50.405608119881506</v>
      </c>
      <c r="O91">
        <v>71.19</v>
      </c>
      <c r="P91">
        <v>23.63</v>
      </c>
      <c r="Q91">
        <v>8.7300000000000022</v>
      </c>
      <c r="R91">
        <v>17.999999999999996</v>
      </c>
      <c r="S91">
        <v>0</v>
      </c>
      <c r="T91">
        <v>0</v>
      </c>
      <c r="U91">
        <v>49.181483201640631</v>
      </c>
      <c r="V91">
        <v>8.83</v>
      </c>
      <c r="W91">
        <v>19.065608014739748</v>
      </c>
      <c r="X91">
        <v>41.964391877747538</v>
      </c>
      <c r="Y91">
        <v>0</v>
      </c>
      <c r="Z91">
        <v>2.7668454545454542</v>
      </c>
      <c r="AA91">
        <v>17.890265822784812</v>
      </c>
      <c r="AB91">
        <v>9.6175993998499596</v>
      </c>
      <c r="AC91">
        <v>8.2177658237788584</v>
      </c>
      <c r="AD91">
        <v>11.665489780469343</v>
      </c>
      <c r="AE91">
        <v>20.981191521574569</v>
      </c>
      <c r="AF91">
        <v>5.9407657200811368</v>
      </c>
      <c r="AG91">
        <v>27.111052000000004</v>
      </c>
      <c r="AH91">
        <v>36.176695248152058</v>
      </c>
      <c r="AI91">
        <v>5.942358994501177</v>
      </c>
      <c r="AJ91">
        <v>0</v>
      </c>
      <c r="AK91">
        <v>21.812832151300242</v>
      </c>
      <c r="AL91">
        <v>46.08297160068846</v>
      </c>
      <c r="AM91">
        <v>4.3037659414853717</v>
      </c>
      <c r="AN91">
        <v>0</v>
      </c>
      <c r="AO91">
        <v>4.0669919999999999</v>
      </c>
      <c r="AP91">
        <v>4.8926880000000006</v>
      </c>
      <c r="AQ91">
        <v>41.694452380952377</v>
      </c>
      <c r="AR91">
        <v>4.6864882246376798</v>
      </c>
      <c r="AS91">
        <v>3.9966399048468633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854.93395118365788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246.25</v>
      </c>
      <c r="L92">
        <v>9.02</v>
      </c>
      <c r="M92">
        <v>30.82</v>
      </c>
      <c r="N92">
        <v>50.405608119881506</v>
      </c>
      <c r="O92">
        <v>71.19</v>
      </c>
      <c r="P92">
        <v>23.63</v>
      </c>
      <c r="Q92">
        <v>8.7300000000000022</v>
      </c>
      <c r="R92">
        <v>17.999999999999996</v>
      </c>
      <c r="S92">
        <v>0</v>
      </c>
      <c r="T92">
        <v>0</v>
      </c>
      <c r="U92">
        <v>49.181483201640631</v>
      </c>
      <c r="V92">
        <v>8.83</v>
      </c>
      <c r="W92">
        <v>19.065608014739748</v>
      </c>
      <c r="X92">
        <v>41.964391877747538</v>
      </c>
      <c r="Y92">
        <v>0</v>
      </c>
      <c r="Z92">
        <v>2.7668454545454542</v>
      </c>
      <c r="AA92">
        <v>17.890265822784812</v>
      </c>
      <c r="AB92">
        <v>9.6175993998499596</v>
      </c>
      <c r="AC92">
        <v>8.2177658237788584</v>
      </c>
      <c r="AD92">
        <v>11.665489780469343</v>
      </c>
      <c r="AE92">
        <v>20.981191521574569</v>
      </c>
      <c r="AF92">
        <v>5.9407657200811368</v>
      </c>
      <c r="AG92">
        <v>27.111052000000004</v>
      </c>
      <c r="AH92">
        <v>36.176695248152058</v>
      </c>
      <c r="AI92">
        <v>5.942358994501177</v>
      </c>
      <c r="AJ92">
        <v>0</v>
      </c>
      <c r="AK92">
        <v>21.812832151300242</v>
      </c>
      <c r="AL92">
        <v>46.08297160068846</v>
      </c>
      <c r="AM92">
        <v>4.3037659414853717</v>
      </c>
      <c r="AN92">
        <v>0</v>
      </c>
      <c r="AO92">
        <v>4.0669919999999999</v>
      </c>
      <c r="AP92">
        <v>4.8926880000000006</v>
      </c>
      <c r="AQ92">
        <v>41.694452380952377</v>
      </c>
      <c r="AR92">
        <v>4.6864882246376798</v>
      </c>
      <c r="AS92">
        <v>3.9966399048468633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854.93395118365788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246.25</v>
      </c>
      <c r="L93">
        <v>9.02</v>
      </c>
      <c r="M93">
        <v>30.82</v>
      </c>
      <c r="N93">
        <v>50.405608119881506</v>
      </c>
      <c r="O93">
        <v>71.19</v>
      </c>
      <c r="P93">
        <v>23.63</v>
      </c>
      <c r="Q93">
        <v>8.7300000000000022</v>
      </c>
      <c r="R93">
        <v>17.999999999999996</v>
      </c>
      <c r="S93">
        <v>0</v>
      </c>
      <c r="T93">
        <v>0</v>
      </c>
      <c r="U93">
        <v>49.181483201640631</v>
      </c>
      <c r="V93">
        <v>8.83</v>
      </c>
      <c r="W93">
        <v>18.03</v>
      </c>
      <c r="X93">
        <v>41.964391877747538</v>
      </c>
      <c r="Y93">
        <v>0</v>
      </c>
      <c r="Z93">
        <v>2.7668454545454542</v>
      </c>
      <c r="AA93">
        <v>17.890265822784812</v>
      </c>
      <c r="AB93">
        <v>9.6175993998499596</v>
      </c>
      <c r="AC93">
        <v>8.2177658237788584</v>
      </c>
      <c r="AD93">
        <v>11.665489780469343</v>
      </c>
      <c r="AE93">
        <v>20.981191521574569</v>
      </c>
      <c r="AF93">
        <v>5.9407657200811368</v>
      </c>
      <c r="AG93">
        <v>27.111052000000004</v>
      </c>
      <c r="AH93">
        <v>26.12785723336853</v>
      </c>
      <c r="AI93">
        <v>1.5108436763550666</v>
      </c>
      <c r="AJ93">
        <v>0</v>
      </c>
      <c r="AK93">
        <v>21.812832151300242</v>
      </c>
      <c r="AL93">
        <v>46.08297160068846</v>
      </c>
      <c r="AM93">
        <v>4.3037659414853717</v>
      </c>
      <c r="AN93">
        <v>0</v>
      </c>
      <c r="AO93">
        <v>4.0669919999999999</v>
      </c>
      <c r="AP93">
        <v>4.8926880000000006</v>
      </c>
      <c r="AQ93">
        <v>41.694452380952377</v>
      </c>
      <c r="AR93">
        <v>21.556967391304337</v>
      </c>
      <c r="AS93">
        <v>3.9966399048468633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856.28846900265512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246.25</v>
      </c>
      <c r="L94">
        <v>9.02</v>
      </c>
      <c r="M94">
        <v>30.82</v>
      </c>
      <c r="N94">
        <v>50.405608119881506</v>
      </c>
      <c r="O94">
        <v>71.19</v>
      </c>
      <c r="P94">
        <v>23.63</v>
      </c>
      <c r="Q94">
        <v>8.7300000000000022</v>
      </c>
      <c r="R94">
        <v>17.999999999999996</v>
      </c>
      <c r="S94">
        <v>0</v>
      </c>
      <c r="T94">
        <v>0</v>
      </c>
      <c r="U94">
        <v>49.181483201640631</v>
      </c>
      <c r="V94">
        <v>8.83</v>
      </c>
      <c r="W94">
        <v>18.03</v>
      </c>
      <c r="X94">
        <v>41.964391877747538</v>
      </c>
      <c r="Y94">
        <v>0</v>
      </c>
      <c r="Z94">
        <v>2.7668454545454542</v>
      </c>
      <c r="AA94">
        <v>17.890265822784812</v>
      </c>
      <c r="AB94">
        <v>9.6175993998499596</v>
      </c>
      <c r="AC94">
        <v>8.2177658237788584</v>
      </c>
      <c r="AD94">
        <v>11.665489780469343</v>
      </c>
      <c r="AE94">
        <v>20.981191521574569</v>
      </c>
      <c r="AF94">
        <v>5.9407657200811368</v>
      </c>
      <c r="AG94">
        <v>27.111052000000004</v>
      </c>
      <c r="AH94">
        <v>26.12785723336853</v>
      </c>
      <c r="AI94">
        <v>0</v>
      </c>
      <c r="AJ94">
        <v>0</v>
      </c>
      <c r="AK94">
        <v>21.812832151300242</v>
      </c>
      <c r="AL94">
        <v>46.08297160068846</v>
      </c>
      <c r="AM94">
        <v>4.237891972993248</v>
      </c>
      <c r="AN94">
        <v>0</v>
      </c>
      <c r="AO94">
        <v>4.2514560000000001</v>
      </c>
      <c r="AP94">
        <v>4.8926880000000006</v>
      </c>
      <c r="AQ94">
        <v>41.694452380952377</v>
      </c>
      <c r="AR94">
        <v>21.556967391304337</v>
      </c>
      <c r="AS94">
        <v>3.9966399048468633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854.89621535780782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246.25</v>
      </c>
      <c r="L95">
        <v>9.02</v>
      </c>
      <c r="M95">
        <v>30.82</v>
      </c>
      <c r="N95">
        <v>50.405608119881506</v>
      </c>
      <c r="O95">
        <v>71.19</v>
      </c>
      <c r="P95">
        <v>23.63</v>
      </c>
      <c r="Q95">
        <v>8.7300000000000022</v>
      </c>
      <c r="R95">
        <v>17.999999999999996</v>
      </c>
      <c r="S95">
        <v>0</v>
      </c>
      <c r="T95">
        <v>0</v>
      </c>
      <c r="U95">
        <v>49.181483201640631</v>
      </c>
      <c r="V95">
        <v>8.83</v>
      </c>
      <c r="W95">
        <v>18.03</v>
      </c>
      <c r="X95">
        <v>41.964391877747538</v>
      </c>
      <c r="Y95">
        <v>0</v>
      </c>
      <c r="Z95">
        <v>2.7668454545454542</v>
      </c>
      <c r="AA95">
        <v>11.929772151898737</v>
      </c>
      <c r="AB95">
        <v>9.6175993998499596</v>
      </c>
      <c r="AC95">
        <v>8.2177658237788584</v>
      </c>
      <c r="AD95">
        <v>11.665489780469343</v>
      </c>
      <c r="AE95">
        <v>20.981191521574569</v>
      </c>
      <c r="AF95">
        <v>5.9407657200811368</v>
      </c>
      <c r="AG95">
        <v>27.111052000000004</v>
      </c>
      <c r="AH95">
        <v>26.12785723336853</v>
      </c>
      <c r="AI95">
        <v>0</v>
      </c>
      <c r="AJ95">
        <v>0</v>
      </c>
      <c r="AK95">
        <v>21.812832151300242</v>
      </c>
      <c r="AL95">
        <v>46.08297160068846</v>
      </c>
      <c r="AM95">
        <v>3.6757674418604642</v>
      </c>
      <c r="AN95">
        <v>0</v>
      </c>
      <c r="AO95">
        <v>4.2514560000000001</v>
      </c>
      <c r="AP95">
        <v>4.8926880000000006</v>
      </c>
      <c r="AQ95">
        <v>41.694452380952377</v>
      </c>
      <c r="AR95">
        <v>4.6864882246376798</v>
      </c>
      <c r="AS95">
        <v>3.9966399048468633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831.5031179891223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246.25</v>
      </c>
      <c r="L96">
        <v>9.02</v>
      </c>
      <c r="M96">
        <v>30.82</v>
      </c>
      <c r="N96">
        <v>50.405608119881506</v>
      </c>
      <c r="O96">
        <v>71.19</v>
      </c>
      <c r="P96">
        <v>23.63</v>
      </c>
      <c r="Q96">
        <v>8.7300000000000022</v>
      </c>
      <c r="R96">
        <v>17.999999999999996</v>
      </c>
      <c r="S96">
        <v>0</v>
      </c>
      <c r="T96">
        <v>0</v>
      </c>
      <c r="U96">
        <v>49.181483201640631</v>
      </c>
      <c r="V96">
        <v>8.83</v>
      </c>
      <c r="W96">
        <v>18.03</v>
      </c>
      <c r="X96">
        <v>41.964391877747538</v>
      </c>
      <c r="Y96">
        <v>0</v>
      </c>
      <c r="Z96">
        <v>2.7668454545454542</v>
      </c>
      <c r="AA96">
        <v>5.9648860759493685</v>
      </c>
      <c r="AB96">
        <v>9.6175993998499596</v>
      </c>
      <c r="AC96">
        <v>8.2177658237788584</v>
      </c>
      <c r="AD96">
        <v>11.665489780469343</v>
      </c>
      <c r="AE96">
        <v>20.981191521574569</v>
      </c>
      <c r="AF96">
        <v>5.9407657200811368</v>
      </c>
      <c r="AG96">
        <v>27.111052000000004</v>
      </c>
      <c r="AH96">
        <v>26.12785723336853</v>
      </c>
      <c r="AI96">
        <v>0</v>
      </c>
      <c r="AJ96">
        <v>0</v>
      </c>
      <c r="AK96">
        <v>21.812832151300242</v>
      </c>
      <c r="AL96">
        <v>46.08297160068846</v>
      </c>
      <c r="AM96">
        <v>1.133032258064516</v>
      </c>
      <c r="AN96">
        <v>0</v>
      </c>
      <c r="AO96">
        <v>4.2514560000000001</v>
      </c>
      <c r="AP96">
        <v>4.8926880000000006</v>
      </c>
      <c r="AQ96">
        <v>41.694452380952377</v>
      </c>
      <c r="AR96">
        <v>4.6864882246376798</v>
      </c>
      <c r="AS96">
        <v>3.9966399048468633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822.99549672937701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246.25</v>
      </c>
      <c r="L97">
        <v>9.02</v>
      </c>
      <c r="M97">
        <v>30.82</v>
      </c>
      <c r="N97">
        <v>50.405608119881506</v>
      </c>
      <c r="O97">
        <v>71.19</v>
      </c>
      <c r="P97">
        <v>23.63</v>
      </c>
      <c r="Q97">
        <v>8.7300000000000022</v>
      </c>
      <c r="R97">
        <v>17.999999999999996</v>
      </c>
      <c r="S97">
        <v>0</v>
      </c>
      <c r="T97">
        <v>0</v>
      </c>
      <c r="U97">
        <v>49.181483201640631</v>
      </c>
      <c r="V97">
        <v>8.83</v>
      </c>
      <c r="W97">
        <v>18.03</v>
      </c>
      <c r="X97">
        <v>41.964391877747538</v>
      </c>
      <c r="Y97">
        <v>0</v>
      </c>
      <c r="Z97">
        <v>2.7668454545454542</v>
      </c>
      <c r="AA97">
        <v>5.9648860759493685</v>
      </c>
      <c r="AB97">
        <v>9.6175993998499596</v>
      </c>
      <c r="AC97">
        <v>8.2177658237788584</v>
      </c>
      <c r="AD97">
        <v>11.665489780469343</v>
      </c>
      <c r="AE97">
        <v>20.981191521574569</v>
      </c>
      <c r="AF97">
        <v>5.9407657200811368</v>
      </c>
      <c r="AG97">
        <v>27.111052000000004</v>
      </c>
      <c r="AH97">
        <v>26.12785723336853</v>
      </c>
      <c r="AI97">
        <v>0</v>
      </c>
      <c r="AJ97">
        <v>0</v>
      </c>
      <c r="AK97">
        <v>21.812832151300242</v>
      </c>
      <c r="AL97">
        <v>46.08297160068846</v>
      </c>
      <c r="AM97">
        <v>0</v>
      </c>
      <c r="AN97">
        <v>0</v>
      </c>
      <c r="AO97">
        <v>4.2514560000000001</v>
      </c>
      <c r="AP97">
        <v>4.8926880000000006</v>
      </c>
      <c r="AQ97">
        <v>41.694452380952377</v>
      </c>
      <c r="AR97">
        <v>4.6864882246376798</v>
      </c>
      <c r="AS97">
        <v>3.9966399048468633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821.86246447131248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246.25</v>
      </c>
      <c r="L98">
        <v>9.02</v>
      </c>
      <c r="M98">
        <v>30.82</v>
      </c>
      <c r="N98">
        <v>50.405608119881506</v>
      </c>
      <c r="O98">
        <v>71.19</v>
      </c>
      <c r="P98">
        <v>23.63</v>
      </c>
      <c r="Q98">
        <v>8.7300000000000022</v>
      </c>
      <c r="R98">
        <v>17.999999999999996</v>
      </c>
      <c r="S98">
        <v>0</v>
      </c>
      <c r="T98">
        <v>0</v>
      </c>
      <c r="U98">
        <v>49.181483201640631</v>
      </c>
      <c r="V98">
        <v>8.83</v>
      </c>
      <c r="W98">
        <v>18.03</v>
      </c>
      <c r="X98">
        <v>41.964391877747538</v>
      </c>
      <c r="Y98">
        <v>0</v>
      </c>
      <c r="Z98">
        <v>2.7668454545454542</v>
      </c>
      <c r="AA98">
        <v>5.9648860759493685</v>
      </c>
      <c r="AB98">
        <v>9.6175993998499596</v>
      </c>
      <c r="AC98">
        <v>8.2177658237788584</v>
      </c>
      <c r="AD98">
        <v>11.665489780469343</v>
      </c>
      <c r="AE98">
        <v>20.981191521574569</v>
      </c>
      <c r="AF98">
        <v>5.9407657200811368</v>
      </c>
      <c r="AG98">
        <v>27.111052000000004</v>
      </c>
      <c r="AH98">
        <v>26.12785723336853</v>
      </c>
      <c r="AI98">
        <v>0</v>
      </c>
      <c r="AJ98">
        <v>0</v>
      </c>
      <c r="AK98">
        <v>21.812832151300242</v>
      </c>
      <c r="AL98">
        <v>46.08297160068846</v>
      </c>
      <c r="AM98">
        <v>0</v>
      </c>
      <c r="AN98">
        <v>0</v>
      </c>
      <c r="AO98">
        <v>4.2514560000000001</v>
      </c>
      <c r="AP98">
        <v>4.8926880000000006</v>
      </c>
      <c r="AQ98">
        <v>41.694452380952377</v>
      </c>
      <c r="AR98">
        <v>4.6864882246376798</v>
      </c>
      <c r="AS98">
        <v>3.9966399048468633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821.86246447131248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4.9162254611530427</v>
      </c>
      <c r="L99">
        <f t="shared" si="2"/>
        <v>0.21676744496371878</v>
      </c>
      <c r="M99">
        <f t="shared" si="2"/>
        <v>0.73968000000000089</v>
      </c>
      <c r="N99">
        <f t="shared" si="2"/>
        <v>1.209734594877155</v>
      </c>
      <c r="O99">
        <f t="shared" si="2"/>
        <v>1.7085599999999967</v>
      </c>
      <c r="P99">
        <f t="shared" si="2"/>
        <v>0.60096907290796875</v>
      </c>
      <c r="Q99">
        <f t="shared" si="2"/>
        <v>0.20949548217416739</v>
      </c>
      <c r="R99">
        <f t="shared" si="2"/>
        <v>0.43203000000000003</v>
      </c>
      <c r="S99">
        <f t="shared" si="2"/>
        <v>0</v>
      </c>
      <c r="T99">
        <f t="shared" si="2"/>
        <v>0</v>
      </c>
      <c r="U99">
        <f t="shared" si="2"/>
        <v>1.1803555968393769</v>
      </c>
      <c r="V99">
        <f t="shared" si="2"/>
        <v>0.41293614935713258</v>
      </c>
      <c r="W99">
        <f t="shared" si="2"/>
        <v>0.45602118033164485</v>
      </c>
      <c r="X99">
        <f t="shared" si="2"/>
        <v>1.0071454050659399</v>
      </c>
      <c r="Y99">
        <f t="shared" si="2"/>
        <v>0</v>
      </c>
      <c r="Z99">
        <f t="shared" si="2"/>
        <v>5.406986954545457E-2</v>
      </c>
      <c r="AA99">
        <f t="shared" si="2"/>
        <v>0.10062231329113931</v>
      </c>
      <c r="AB99">
        <f t="shared" si="2"/>
        <v>0.19082920142535637</v>
      </c>
      <c r="AC99">
        <f t="shared" si="2"/>
        <v>0.15803936390764875</v>
      </c>
      <c r="AD99">
        <f t="shared" si="2"/>
        <v>0.25953518697956063</v>
      </c>
      <c r="AE99">
        <f t="shared" si="2"/>
        <v>0.50418106283118924</v>
      </c>
      <c r="AF99">
        <f t="shared" si="2"/>
        <v>0.21656759888438112</v>
      </c>
      <c r="AG99">
        <f t="shared" si="2"/>
        <v>0.6506652480000007</v>
      </c>
      <c r="AH99">
        <f t="shared" si="2"/>
        <v>0.89962354086589147</v>
      </c>
      <c r="AI99">
        <f t="shared" si="2"/>
        <v>9.196162882953661E-2</v>
      </c>
      <c r="AJ99">
        <f t="shared" si="2"/>
        <v>0</v>
      </c>
      <c r="AK99">
        <f t="shared" si="2"/>
        <v>0.52350797163120522</v>
      </c>
      <c r="AL99">
        <f t="shared" si="2"/>
        <v>0.93970057594664369</v>
      </c>
      <c r="AM99">
        <f t="shared" si="2"/>
        <v>2.274737921980495E-2</v>
      </c>
      <c r="AN99">
        <f t="shared" si="2"/>
        <v>0</v>
      </c>
      <c r="AO99">
        <f t="shared" si="2"/>
        <v>9.5372280000000073E-2</v>
      </c>
      <c r="AP99">
        <f t="shared" si="2"/>
        <v>0.12075804000000018</v>
      </c>
      <c r="AQ99">
        <f t="shared" si="2"/>
        <v>0.43559611944444387</v>
      </c>
      <c r="AR99">
        <f t="shared" si="2"/>
        <v>0.17159816009963735</v>
      </c>
      <c r="AS99">
        <f t="shared" si="2"/>
        <v>0.12518815715135298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18.650484085723395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79.319999999999993</v>
      </c>
      <c r="L3">
        <v>62.56</v>
      </c>
      <c r="M3">
        <v>0</v>
      </c>
      <c r="N3">
        <v>29.147460358947548</v>
      </c>
      <c r="O3">
        <v>48.95</v>
      </c>
      <c r="P3">
        <v>66.09</v>
      </c>
      <c r="Q3">
        <v>5.0400000000000009</v>
      </c>
      <c r="R3">
        <v>10.409999999999998</v>
      </c>
      <c r="S3">
        <v>0</v>
      </c>
      <c r="T3">
        <v>0</v>
      </c>
      <c r="U3">
        <v>231.54698293021289</v>
      </c>
      <c r="V3">
        <v>5.0999999999999996</v>
      </c>
      <c r="W3">
        <v>11.027459695992627</v>
      </c>
      <c r="X3">
        <v>24.272540297257692</v>
      </c>
      <c r="Y3">
        <v>0</v>
      </c>
      <c r="Z3">
        <v>0</v>
      </c>
      <c r="AA3">
        <v>3.4491162681669021</v>
      </c>
      <c r="AB3">
        <v>4.9100810202550642</v>
      </c>
      <c r="AC3">
        <v>4.7516993874666245</v>
      </c>
      <c r="AD3">
        <v>6.7455563966691896</v>
      </c>
      <c r="AE3">
        <v>12.132350492051478</v>
      </c>
      <c r="AF3">
        <v>0</v>
      </c>
      <c r="AG3">
        <v>0</v>
      </c>
      <c r="AH3">
        <v>20.922153959873285</v>
      </c>
      <c r="AI3">
        <v>0</v>
      </c>
      <c r="AJ3">
        <v>0</v>
      </c>
      <c r="AK3">
        <v>12.612622537431047</v>
      </c>
      <c r="AL3">
        <v>12.548098967297765</v>
      </c>
      <c r="AM3">
        <v>0</v>
      </c>
      <c r="AN3">
        <v>0</v>
      </c>
      <c r="AO3">
        <v>2.5628600000000006</v>
      </c>
      <c r="AP3">
        <v>3.1902400000000006</v>
      </c>
      <c r="AQ3">
        <v>0</v>
      </c>
      <c r="AR3">
        <v>12.465608695652172</v>
      </c>
      <c r="AS3">
        <v>7.8312600356824271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677.58609104295681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79.319999999999993</v>
      </c>
      <c r="L4">
        <v>62.56</v>
      </c>
      <c r="M4">
        <v>0</v>
      </c>
      <c r="N4">
        <v>29.147460358947548</v>
      </c>
      <c r="O4">
        <v>48.95</v>
      </c>
      <c r="P4">
        <v>66.09</v>
      </c>
      <c r="Q4">
        <v>5.0400000000000009</v>
      </c>
      <c r="R4">
        <v>10.409999999999998</v>
      </c>
      <c r="S4">
        <v>0</v>
      </c>
      <c r="T4">
        <v>0</v>
      </c>
      <c r="U4">
        <v>231.54698293021289</v>
      </c>
      <c r="V4">
        <v>5.0999999999999996</v>
      </c>
      <c r="W4">
        <v>11.027459695992627</v>
      </c>
      <c r="X4">
        <v>24.272540297257692</v>
      </c>
      <c r="Y4">
        <v>0</v>
      </c>
      <c r="Z4">
        <v>0</v>
      </c>
      <c r="AA4">
        <v>0</v>
      </c>
      <c r="AB4">
        <v>4.9100810202550642</v>
      </c>
      <c r="AC4">
        <v>4.7516993874666245</v>
      </c>
      <c r="AD4">
        <v>6.7455563966691896</v>
      </c>
      <c r="AE4">
        <v>12.132350492051478</v>
      </c>
      <c r="AF4">
        <v>0</v>
      </c>
      <c r="AG4">
        <v>0</v>
      </c>
      <c r="AH4">
        <v>20.922153959873285</v>
      </c>
      <c r="AI4">
        <v>0</v>
      </c>
      <c r="AJ4">
        <v>0</v>
      </c>
      <c r="AK4">
        <v>12.612622537431047</v>
      </c>
      <c r="AL4">
        <v>12.548098967297765</v>
      </c>
      <c r="AM4">
        <v>0</v>
      </c>
      <c r="AN4">
        <v>0</v>
      </c>
      <c r="AO4">
        <v>2.5628600000000006</v>
      </c>
      <c r="AP4">
        <v>3.1902400000000006</v>
      </c>
      <c r="AQ4">
        <v>0</v>
      </c>
      <c r="AR4">
        <v>12.465608695652172</v>
      </c>
      <c r="AS4">
        <v>7.8312600356824271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674.13697477478991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79.319999999999993</v>
      </c>
      <c r="L5">
        <v>62.56</v>
      </c>
      <c r="M5">
        <v>0</v>
      </c>
      <c r="N5">
        <v>29.147460358947548</v>
      </c>
      <c r="O5">
        <v>48.95</v>
      </c>
      <c r="P5">
        <v>66.09</v>
      </c>
      <c r="Q5">
        <v>5.0400000000000009</v>
      </c>
      <c r="R5">
        <v>10.409999999999998</v>
      </c>
      <c r="S5">
        <v>0</v>
      </c>
      <c r="T5">
        <v>0</v>
      </c>
      <c r="U5">
        <v>231.54698293021289</v>
      </c>
      <c r="V5">
        <v>5.0999999999999996</v>
      </c>
      <c r="W5">
        <v>11.027459695992627</v>
      </c>
      <c r="X5">
        <v>24.272540297257692</v>
      </c>
      <c r="Y5">
        <v>0</v>
      </c>
      <c r="Z5">
        <v>0</v>
      </c>
      <c r="AA5">
        <v>0</v>
      </c>
      <c r="AB5">
        <v>4.9100810202550642</v>
      </c>
      <c r="AC5">
        <v>4.7516993874666245</v>
      </c>
      <c r="AD5">
        <v>6.7455563966691896</v>
      </c>
      <c r="AE5">
        <v>12.132350492051478</v>
      </c>
      <c r="AF5">
        <v>0</v>
      </c>
      <c r="AG5">
        <v>0</v>
      </c>
      <c r="AH5">
        <v>20.922153959873285</v>
      </c>
      <c r="AI5">
        <v>0</v>
      </c>
      <c r="AJ5">
        <v>0</v>
      </c>
      <c r="AK5">
        <v>12.612622537431047</v>
      </c>
      <c r="AL5">
        <v>19.481171256454392</v>
      </c>
      <c r="AM5">
        <v>0</v>
      </c>
      <c r="AN5">
        <v>0</v>
      </c>
      <c r="AO5">
        <v>2.5628600000000006</v>
      </c>
      <c r="AP5">
        <v>3.1902400000000006</v>
      </c>
      <c r="AQ5">
        <v>0</v>
      </c>
      <c r="AR5">
        <v>4.0637681159420289</v>
      </c>
      <c r="AS5">
        <v>7.8312600356824271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672.66820648423652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79.319999999999993</v>
      </c>
      <c r="L6">
        <v>62.56</v>
      </c>
      <c r="M6">
        <v>0</v>
      </c>
      <c r="N6">
        <v>29.147460358947548</v>
      </c>
      <c r="O6">
        <v>48.95</v>
      </c>
      <c r="P6">
        <v>66.09</v>
      </c>
      <c r="Q6">
        <v>5.0400000000000009</v>
      </c>
      <c r="R6">
        <v>10.409999999999998</v>
      </c>
      <c r="S6">
        <v>0</v>
      </c>
      <c r="T6">
        <v>0</v>
      </c>
      <c r="U6">
        <v>231.54698293021289</v>
      </c>
      <c r="V6">
        <v>5.0999999999999996</v>
      </c>
      <c r="W6">
        <v>11.027459695992627</v>
      </c>
      <c r="X6">
        <v>24.272540297257692</v>
      </c>
      <c r="Y6">
        <v>0</v>
      </c>
      <c r="Z6">
        <v>0</v>
      </c>
      <c r="AA6">
        <v>0</v>
      </c>
      <c r="AB6">
        <v>4.9100810202550642</v>
      </c>
      <c r="AC6">
        <v>4.7516993874666245</v>
      </c>
      <c r="AD6">
        <v>6.7455563966691896</v>
      </c>
      <c r="AE6">
        <v>12.132350492051478</v>
      </c>
      <c r="AF6">
        <v>0</v>
      </c>
      <c r="AG6">
        <v>0</v>
      </c>
      <c r="AH6">
        <v>20.922153959873285</v>
      </c>
      <c r="AI6">
        <v>0</v>
      </c>
      <c r="AJ6">
        <v>0</v>
      </c>
      <c r="AK6">
        <v>12.612622537431047</v>
      </c>
      <c r="AL6">
        <v>19.481171256454392</v>
      </c>
      <c r="AM6">
        <v>0</v>
      </c>
      <c r="AN6">
        <v>0</v>
      </c>
      <c r="AO6">
        <v>2.5628600000000006</v>
      </c>
      <c r="AP6">
        <v>3.1902400000000006</v>
      </c>
      <c r="AQ6">
        <v>0</v>
      </c>
      <c r="AR6">
        <v>2.7100253623188406</v>
      </c>
      <c r="AS6">
        <v>7.8312600356824271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671.31446373061328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79.319999999999993</v>
      </c>
      <c r="L7">
        <v>62.56</v>
      </c>
      <c r="M7">
        <v>0</v>
      </c>
      <c r="N7">
        <v>29.147460358947548</v>
      </c>
      <c r="O7">
        <v>48.95</v>
      </c>
      <c r="P7">
        <v>66.09</v>
      </c>
      <c r="Q7">
        <v>5.0400000000000009</v>
      </c>
      <c r="R7">
        <v>10.409999999999998</v>
      </c>
      <c r="S7">
        <v>0</v>
      </c>
      <c r="T7">
        <v>0</v>
      </c>
      <c r="U7">
        <v>231.54698293021289</v>
      </c>
      <c r="V7">
        <v>5.0999999999999996</v>
      </c>
      <c r="W7">
        <v>11.027459695992627</v>
      </c>
      <c r="X7">
        <v>24.272540297257692</v>
      </c>
      <c r="Y7">
        <v>0</v>
      </c>
      <c r="Z7">
        <v>0</v>
      </c>
      <c r="AA7">
        <v>0</v>
      </c>
      <c r="AB7">
        <v>5.5628957239309829</v>
      </c>
      <c r="AC7">
        <v>4.7516993874666245</v>
      </c>
      <c r="AD7">
        <v>6.7455563966691896</v>
      </c>
      <c r="AE7">
        <v>12.132350492051478</v>
      </c>
      <c r="AF7">
        <v>0</v>
      </c>
      <c r="AG7">
        <v>0</v>
      </c>
      <c r="AH7">
        <v>20.922153959873285</v>
      </c>
      <c r="AI7">
        <v>0</v>
      </c>
      <c r="AJ7">
        <v>0</v>
      </c>
      <c r="AK7">
        <v>12.612622537431047</v>
      </c>
      <c r="AL7">
        <v>19.481171256454392</v>
      </c>
      <c r="AM7">
        <v>0</v>
      </c>
      <c r="AN7">
        <v>0</v>
      </c>
      <c r="AO7">
        <v>2.5628600000000006</v>
      </c>
      <c r="AP7">
        <v>3.1902400000000006</v>
      </c>
      <c r="AQ7">
        <v>0</v>
      </c>
      <c r="AR7">
        <v>2.7100253623188406</v>
      </c>
      <c r="AS7">
        <v>7.8312600356824271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671.96727843428914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79.319999999999993</v>
      </c>
      <c r="L8">
        <v>62.56</v>
      </c>
      <c r="M8">
        <v>0</v>
      </c>
      <c r="N8">
        <v>29.147460358947548</v>
      </c>
      <c r="O8">
        <v>48.95</v>
      </c>
      <c r="P8">
        <v>66.09</v>
      </c>
      <c r="Q8">
        <v>5.0400000000000009</v>
      </c>
      <c r="R8">
        <v>10.409999999999998</v>
      </c>
      <c r="S8">
        <v>0</v>
      </c>
      <c r="T8">
        <v>0</v>
      </c>
      <c r="U8">
        <v>231.54698293021289</v>
      </c>
      <c r="V8">
        <v>5.0999999999999996</v>
      </c>
      <c r="W8">
        <v>11.027459695992627</v>
      </c>
      <c r="X8">
        <v>24.272540297257692</v>
      </c>
      <c r="Y8">
        <v>0</v>
      </c>
      <c r="Z8">
        <v>0</v>
      </c>
      <c r="AA8">
        <v>0</v>
      </c>
      <c r="AB8">
        <v>5.5628957239309829</v>
      </c>
      <c r="AC8">
        <v>4.7516993874666245</v>
      </c>
      <c r="AD8">
        <v>6.7455563966691896</v>
      </c>
      <c r="AE8">
        <v>12.132350492051478</v>
      </c>
      <c r="AF8">
        <v>0</v>
      </c>
      <c r="AG8">
        <v>0</v>
      </c>
      <c r="AH8">
        <v>20.922153959873285</v>
      </c>
      <c r="AI8">
        <v>0</v>
      </c>
      <c r="AJ8">
        <v>0</v>
      </c>
      <c r="AK8">
        <v>12.612622537431047</v>
      </c>
      <c r="AL8">
        <v>19.481171256454392</v>
      </c>
      <c r="AM8">
        <v>0</v>
      </c>
      <c r="AN8">
        <v>0</v>
      </c>
      <c r="AO8">
        <v>2.5628600000000006</v>
      </c>
      <c r="AP8">
        <v>3.1902400000000006</v>
      </c>
      <c r="AQ8">
        <v>0</v>
      </c>
      <c r="AR8">
        <v>2.7100253623188406</v>
      </c>
      <c r="AS8">
        <v>7.8312600356824271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671.96727843428914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79.319999999999993</v>
      </c>
      <c r="L9">
        <v>62.56</v>
      </c>
      <c r="M9">
        <v>0</v>
      </c>
      <c r="N9">
        <v>29.147460358947548</v>
      </c>
      <c r="O9">
        <v>48.95</v>
      </c>
      <c r="P9">
        <v>66.09</v>
      </c>
      <c r="Q9">
        <v>5.0400000000000009</v>
      </c>
      <c r="R9">
        <v>10.409999999999998</v>
      </c>
      <c r="S9">
        <v>0</v>
      </c>
      <c r="T9">
        <v>0</v>
      </c>
      <c r="U9">
        <v>231.54698293021289</v>
      </c>
      <c r="V9">
        <v>5.0999999999999996</v>
      </c>
      <c r="W9">
        <v>11.027459695992627</v>
      </c>
      <c r="X9">
        <v>24.272540297257692</v>
      </c>
      <c r="Y9">
        <v>0</v>
      </c>
      <c r="Z9">
        <v>0</v>
      </c>
      <c r="AA9">
        <v>0</v>
      </c>
      <c r="AB9">
        <v>5.5628957239309829</v>
      </c>
      <c r="AC9">
        <v>4.7516993874666245</v>
      </c>
      <c r="AD9">
        <v>6.7455563966691896</v>
      </c>
      <c r="AE9">
        <v>12.132350492051478</v>
      </c>
      <c r="AF9">
        <v>0</v>
      </c>
      <c r="AG9">
        <v>0</v>
      </c>
      <c r="AH9">
        <v>20.922153959873285</v>
      </c>
      <c r="AI9">
        <v>0</v>
      </c>
      <c r="AJ9">
        <v>0</v>
      </c>
      <c r="AK9">
        <v>12.612622537431047</v>
      </c>
      <c r="AL9">
        <v>12.548098967297765</v>
      </c>
      <c r="AM9">
        <v>0</v>
      </c>
      <c r="AN9">
        <v>0</v>
      </c>
      <c r="AO9">
        <v>2.5628600000000006</v>
      </c>
      <c r="AP9">
        <v>3.1902400000000006</v>
      </c>
      <c r="AQ9">
        <v>0</v>
      </c>
      <c r="AR9">
        <v>2.7100253623188406</v>
      </c>
      <c r="AS9">
        <v>2.6417484388938455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659.8446945483438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79.319999999999993</v>
      </c>
      <c r="L10">
        <v>62.56</v>
      </c>
      <c r="M10">
        <v>0</v>
      </c>
      <c r="N10">
        <v>29.147460358947548</v>
      </c>
      <c r="O10">
        <v>48.95</v>
      </c>
      <c r="P10">
        <v>66.09</v>
      </c>
      <c r="Q10">
        <v>5.0400000000000009</v>
      </c>
      <c r="R10">
        <v>10.409999999999998</v>
      </c>
      <c r="S10">
        <v>0</v>
      </c>
      <c r="T10">
        <v>0</v>
      </c>
      <c r="U10">
        <v>231.54698293021289</v>
      </c>
      <c r="V10">
        <v>5.0999999999999996</v>
      </c>
      <c r="W10">
        <v>11.027459695992627</v>
      </c>
      <c r="X10">
        <v>24.272540297257692</v>
      </c>
      <c r="Y10">
        <v>0</v>
      </c>
      <c r="Z10">
        <v>0</v>
      </c>
      <c r="AA10">
        <v>0</v>
      </c>
      <c r="AB10">
        <v>5.5628957239309829</v>
      </c>
      <c r="AC10">
        <v>4.7516993874666245</v>
      </c>
      <c r="AD10">
        <v>6.7455563966691896</v>
      </c>
      <c r="AE10">
        <v>12.132350492051478</v>
      </c>
      <c r="AF10">
        <v>0</v>
      </c>
      <c r="AG10">
        <v>0</v>
      </c>
      <c r="AH10">
        <v>20.922153959873285</v>
      </c>
      <c r="AI10">
        <v>0</v>
      </c>
      <c r="AJ10">
        <v>0</v>
      </c>
      <c r="AK10">
        <v>12.612622537431047</v>
      </c>
      <c r="AL10">
        <v>12.548098967297765</v>
      </c>
      <c r="AM10">
        <v>0</v>
      </c>
      <c r="AN10">
        <v>0</v>
      </c>
      <c r="AO10">
        <v>2.5628600000000006</v>
      </c>
      <c r="AP10">
        <v>3.1902400000000006</v>
      </c>
      <c r="AQ10">
        <v>0</v>
      </c>
      <c r="AR10">
        <v>2.7100253623188406</v>
      </c>
      <c r="AS10">
        <v>2.3115298840321143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659.51447599348205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79.319999999999993</v>
      </c>
      <c r="L11">
        <v>62.56</v>
      </c>
      <c r="M11">
        <v>0</v>
      </c>
      <c r="N11">
        <v>29.147460358947548</v>
      </c>
      <c r="O11">
        <v>48.95</v>
      </c>
      <c r="P11">
        <v>66.09</v>
      </c>
      <c r="Q11">
        <v>5.0400000000000009</v>
      </c>
      <c r="R11">
        <v>10.409999999999998</v>
      </c>
      <c r="S11">
        <v>0</v>
      </c>
      <c r="T11">
        <v>0</v>
      </c>
      <c r="U11">
        <v>231.54698293021289</v>
      </c>
      <c r="V11">
        <v>5.0999999999999996</v>
      </c>
      <c r="W11">
        <v>11.027459695992627</v>
      </c>
      <c r="X11">
        <v>24.272540297257692</v>
      </c>
      <c r="Y11">
        <v>0</v>
      </c>
      <c r="Z11">
        <v>0</v>
      </c>
      <c r="AA11">
        <v>0</v>
      </c>
      <c r="AB11">
        <v>2.4512303075768944</v>
      </c>
      <c r="AC11">
        <v>2.3745798649285375</v>
      </c>
      <c r="AD11">
        <v>6.7455563966691896</v>
      </c>
      <c r="AE11">
        <v>12.132350492051478</v>
      </c>
      <c r="AF11">
        <v>0</v>
      </c>
      <c r="AG11">
        <v>0</v>
      </c>
      <c r="AH11">
        <v>20.922153959873285</v>
      </c>
      <c r="AI11">
        <v>0</v>
      </c>
      <c r="AJ11">
        <v>0</v>
      </c>
      <c r="AK11">
        <v>12.612622537431047</v>
      </c>
      <c r="AL11">
        <v>12.548098967297765</v>
      </c>
      <c r="AM11">
        <v>0</v>
      </c>
      <c r="AN11">
        <v>0</v>
      </c>
      <c r="AO11">
        <v>2.5628600000000006</v>
      </c>
      <c r="AP11">
        <v>3.1902400000000006</v>
      </c>
      <c r="AQ11">
        <v>0</v>
      </c>
      <c r="AR11">
        <v>2.7100253623188406</v>
      </c>
      <c r="AS11">
        <v>2.3115298840321143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654.02569105458997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79.319999999999993</v>
      </c>
      <c r="L12">
        <v>62.56</v>
      </c>
      <c r="M12">
        <v>0</v>
      </c>
      <c r="N12">
        <v>29.147460358947548</v>
      </c>
      <c r="O12">
        <v>48.95</v>
      </c>
      <c r="P12">
        <v>66.09</v>
      </c>
      <c r="Q12">
        <v>5.0400000000000009</v>
      </c>
      <c r="R12">
        <v>10.409999999999998</v>
      </c>
      <c r="S12">
        <v>0</v>
      </c>
      <c r="T12">
        <v>0</v>
      </c>
      <c r="U12">
        <v>231.54698293021289</v>
      </c>
      <c r="V12">
        <v>5.0999999999999996</v>
      </c>
      <c r="W12">
        <v>11.027459695992627</v>
      </c>
      <c r="X12">
        <v>24.272540297257692</v>
      </c>
      <c r="Y12">
        <v>0</v>
      </c>
      <c r="Z12">
        <v>0</v>
      </c>
      <c r="AA12">
        <v>0</v>
      </c>
      <c r="AB12">
        <v>2.4512303075768944</v>
      </c>
      <c r="AC12">
        <v>2.3745798649285375</v>
      </c>
      <c r="AD12">
        <v>6.7455563966691896</v>
      </c>
      <c r="AE12">
        <v>12.132350492051478</v>
      </c>
      <c r="AF12">
        <v>0</v>
      </c>
      <c r="AG12">
        <v>0</v>
      </c>
      <c r="AH12">
        <v>20.922153959873285</v>
      </c>
      <c r="AI12">
        <v>0</v>
      </c>
      <c r="AJ12">
        <v>0</v>
      </c>
      <c r="AK12">
        <v>12.612622537431047</v>
      </c>
      <c r="AL12">
        <v>12.548098967297765</v>
      </c>
      <c r="AM12">
        <v>0</v>
      </c>
      <c r="AN12">
        <v>0</v>
      </c>
      <c r="AO12">
        <v>2.5628600000000006</v>
      </c>
      <c r="AP12">
        <v>3.1902400000000006</v>
      </c>
      <c r="AQ12">
        <v>0</v>
      </c>
      <c r="AR12">
        <v>2.7100253623188406</v>
      </c>
      <c r="AS12">
        <v>2.3115298840321143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654.02569105458997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43.57</v>
      </c>
      <c r="L13">
        <v>62.56</v>
      </c>
      <c r="M13">
        <v>0</v>
      </c>
      <c r="N13">
        <v>29.147460358947548</v>
      </c>
      <c r="O13">
        <v>48.95</v>
      </c>
      <c r="P13">
        <v>66.09</v>
      </c>
      <c r="Q13">
        <v>5.0400000000000009</v>
      </c>
      <c r="R13">
        <v>10.409999999999998</v>
      </c>
      <c r="S13">
        <v>0</v>
      </c>
      <c r="T13">
        <v>0</v>
      </c>
      <c r="U13">
        <v>231.54698293021289</v>
      </c>
      <c r="V13">
        <v>5.0999999999999996</v>
      </c>
      <c r="W13">
        <v>11.027459695992627</v>
      </c>
      <c r="X13">
        <v>24.272540297257692</v>
      </c>
      <c r="Y13">
        <v>0</v>
      </c>
      <c r="Z13">
        <v>0</v>
      </c>
      <c r="AA13">
        <v>0</v>
      </c>
      <c r="AB13">
        <v>2.4512303075768944</v>
      </c>
      <c r="AC13">
        <v>2.3745798649285375</v>
      </c>
      <c r="AD13">
        <v>6.7455563966691896</v>
      </c>
      <c r="AE13">
        <v>12.132350492051478</v>
      </c>
      <c r="AF13">
        <v>0</v>
      </c>
      <c r="AG13">
        <v>0</v>
      </c>
      <c r="AH13">
        <v>20.922153959873285</v>
      </c>
      <c r="AI13">
        <v>0</v>
      </c>
      <c r="AJ13">
        <v>0</v>
      </c>
      <c r="AK13">
        <v>12.612622537431047</v>
      </c>
      <c r="AL13">
        <v>12.548098967297765</v>
      </c>
      <c r="AM13">
        <v>0</v>
      </c>
      <c r="AN13">
        <v>0</v>
      </c>
      <c r="AO13">
        <v>2.5628600000000006</v>
      </c>
      <c r="AP13">
        <v>3.1902400000000006</v>
      </c>
      <c r="AQ13">
        <v>0</v>
      </c>
      <c r="AR13">
        <v>2.7100253623188406</v>
      </c>
      <c r="AS13">
        <v>2.3115298840321143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618.27569105458997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43.49</v>
      </c>
      <c r="L14">
        <v>62.56</v>
      </c>
      <c r="M14">
        <v>0</v>
      </c>
      <c r="N14">
        <v>29.147460358947548</v>
      </c>
      <c r="O14">
        <v>48.95</v>
      </c>
      <c r="P14">
        <v>66.09</v>
      </c>
      <c r="Q14">
        <v>5.0400000000000009</v>
      </c>
      <c r="R14">
        <v>10.409999999999998</v>
      </c>
      <c r="S14">
        <v>0</v>
      </c>
      <c r="T14">
        <v>0</v>
      </c>
      <c r="U14">
        <v>231.54698293021289</v>
      </c>
      <c r="V14">
        <v>5.0999999999999996</v>
      </c>
      <c r="W14">
        <v>11.027459695992627</v>
      </c>
      <c r="X14">
        <v>24.272540297257692</v>
      </c>
      <c r="Y14">
        <v>0</v>
      </c>
      <c r="Z14">
        <v>0</v>
      </c>
      <c r="AA14">
        <v>0</v>
      </c>
      <c r="AB14">
        <v>2.4512303075768944</v>
      </c>
      <c r="AC14">
        <v>2.3745798649285375</v>
      </c>
      <c r="AD14">
        <v>6.7455563966691896</v>
      </c>
      <c r="AE14">
        <v>12.132350492051478</v>
      </c>
      <c r="AF14">
        <v>0</v>
      </c>
      <c r="AG14">
        <v>0</v>
      </c>
      <c r="AH14">
        <v>20.922153959873285</v>
      </c>
      <c r="AI14">
        <v>0</v>
      </c>
      <c r="AJ14">
        <v>0</v>
      </c>
      <c r="AK14">
        <v>12.612622537431047</v>
      </c>
      <c r="AL14">
        <v>12.548098967297765</v>
      </c>
      <c r="AM14">
        <v>0</v>
      </c>
      <c r="AN14">
        <v>0</v>
      </c>
      <c r="AO14">
        <v>2.5628600000000006</v>
      </c>
      <c r="AP14">
        <v>3.1902400000000006</v>
      </c>
      <c r="AQ14">
        <v>0</v>
      </c>
      <c r="AR14">
        <v>2.7100253623188406</v>
      </c>
      <c r="AS14">
        <v>2.3115298840321143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618.19569105459004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43.49</v>
      </c>
      <c r="L15">
        <v>62.56</v>
      </c>
      <c r="M15">
        <v>0</v>
      </c>
      <c r="N15">
        <v>29.147460358947548</v>
      </c>
      <c r="O15">
        <v>48.95</v>
      </c>
      <c r="P15">
        <v>66.09</v>
      </c>
      <c r="Q15">
        <v>5.0400000000000009</v>
      </c>
      <c r="R15">
        <v>10.409999999999998</v>
      </c>
      <c r="S15">
        <v>0</v>
      </c>
      <c r="T15">
        <v>0</v>
      </c>
      <c r="U15">
        <v>231.54698293021289</v>
      </c>
      <c r="V15">
        <v>5.0999999999999996</v>
      </c>
      <c r="W15">
        <v>11.027459695992627</v>
      </c>
      <c r="X15">
        <v>24.272540297257692</v>
      </c>
      <c r="Y15">
        <v>0</v>
      </c>
      <c r="Z15">
        <v>0</v>
      </c>
      <c r="AA15">
        <v>0</v>
      </c>
      <c r="AB15">
        <v>2.4512303075768944</v>
      </c>
      <c r="AC15">
        <v>2.3745798649285375</v>
      </c>
      <c r="AD15">
        <v>6.7455563966691896</v>
      </c>
      <c r="AE15">
        <v>12.132350492051478</v>
      </c>
      <c r="AF15">
        <v>0</v>
      </c>
      <c r="AG15">
        <v>0</v>
      </c>
      <c r="AH15">
        <v>20.922153959873285</v>
      </c>
      <c r="AI15">
        <v>0</v>
      </c>
      <c r="AJ15">
        <v>0</v>
      </c>
      <c r="AK15">
        <v>12.612622537431047</v>
      </c>
      <c r="AL15">
        <v>12.548098967297765</v>
      </c>
      <c r="AM15">
        <v>0</v>
      </c>
      <c r="AN15">
        <v>0</v>
      </c>
      <c r="AO15">
        <v>2.5628600000000006</v>
      </c>
      <c r="AP15">
        <v>2.8295600000000007</v>
      </c>
      <c r="AQ15">
        <v>0</v>
      </c>
      <c r="AR15">
        <v>2.7100253623188406</v>
      </c>
      <c r="AS15">
        <v>2.3115298840321143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617.83501105459004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43.49</v>
      </c>
      <c r="L16">
        <v>62.56</v>
      </c>
      <c r="M16">
        <v>0</v>
      </c>
      <c r="N16">
        <v>29.147460358947548</v>
      </c>
      <c r="O16">
        <v>48.95</v>
      </c>
      <c r="P16">
        <v>66.09</v>
      </c>
      <c r="Q16">
        <v>5.0400000000000009</v>
      </c>
      <c r="R16">
        <v>10.409999999999998</v>
      </c>
      <c r="S16">
        <v>0</v>
      </c>
      <c r="T16">
        <v>0</v>
      </c>
      <c r="U16">
        <v>231.54698293021289</v>
      </c>
      <c r="V16">
        <v>5.0999999999999996</v>
      </c>
      <c r="W16">
        <v>11.027459695992627</v>
      </c>
      <c r="X16">
        <v>24.272540297257692</v>
      </c>
      <c r="Y16">
        <v>0</v>
      </c>
      <c r="Z16">
        <v>0</v>
      </c>
      <c r="AA16">
        <v>0</v>
      </c>
      <c r="AB16">
        <v>2.4512303075768944</v>
      </c>
      <c r="AC16">
        <v>2.3745798649285375</v>
      </c>
      <c r="AD16">
        <v>6.7455563966691896</v>
      </c>
      <c r="AE16">
        <v>12.132350492051478</v>
      </c>
      <c r="AF16">
        <v>0</v>
      </c>
      <c r="AG16">
        <v>0</v>
      </c>
      <c r="AH16">
        <v>20.922153959873285</v>
      </c>
      <c r="AI16">
        <v>0</v>
      </c>
      <c r="AJ16">
        <v>0</v>
      </c>
      <c r="AK16">
        <v>12.612622537431047</v>
      </c>
      <c r="AL16">
        <v>12.548098967297765</v>
      </c>
      <c r="AM16">
        <v>0</v>
      </c>
      <c r="AN16">
        <v>0</v>
      </c>
      <c r="AO16">
        <v>2.5628600000000006</v>
      </c>
      <c r="AP16">
        <v>2.8295600000000007</v>
      </c>
      <c r="AQ16">
        <v>0</v>
      </c>
      <c r="AR16">
        <v>2.7100253623188406</v>
      </c>
      <c r="AS16">
        <v>2.3115298840321143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617.83501105459004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43.49</v>
      </c>
      <c r="L17">
        <v>62.56</v>
      </c>
      <c r="M17">
        <v>0</v>
      </c>
      <c r="N17">
        <v>29.147460358947548</v>
      </c>
      <c r="O17">
        <v>48.95</v>
      </c>
      <c r="P17">
        <v>66.09</v>
      </c>
      <c r="Q17">
        <v>5.042945645821157</v>
      </c>
      <c r="R17">
        <v>10.41</v>
      </c>
      <c r="S17">
        <v>0</v>
      </c>
      <c r="T17">
        <v>0</v>
      </c>
      <c r="U17">
        <v>231.54698293021289</v>
      </c>
      <c r="V17">
        <v>5.2800000000000011</v>
      </c>
      <c r="W17">
        <v>11.027459695992627</v>
      </c>
      <c r="X17">
        <v>24.272540297257692</v>
      </c>
      <c r="Y17">
        <v>0</v>
      </c>
      <c r="Z17">
        <v>0</v>
      </c>
      <c r="AA17">
        <v>0</v>
      </c>
      <c r="AB17">
        <v>2.4512303075768944</v>
      </c>
      <c r="AC17">
        <v>2.3745798649285375</v>
      </c>
      <c r="AD17">
        <v>6.7455563966691896</v>
      </c>
      <c r="AE17">
        <v>12.132350492051478</v>
      </c>
      <c r="AF17">
        <v>0</v>
      </c>
      <c r="AG17">
        <v>0</v>
      </c>
      <c r="AH17">
        <v>20.922153959873285</v>
      </c>
      <c r="AI17">
        <v>0</v>
      </c>
      <c r="AJ17">
        <v>0</v>
      </c>
      <c r="AK17">
        <v>12.612622537431047</v>
      </c>
      <c r="AL17">
        <v>12.548098967297765</v>
      </c>
      <c r="AM17">
        <v>0</v>
      </c>
      <c r="AN17">
        <v>0</v>
      </c>
      <c r="AO17">
        <v>2.5628600000000006</v>
      </c>
      <c r="AP17">
        <v>2.8295600000000007</v>
      </c>
      <c r="AQ17">
        <v>0</v>
      </c>
      <c r="AR17">
        <v>2.7100253623188406</v>
      </c>
      <c r="AS17">
        <v>2.3115298840321143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618.01795670041122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43.49</v>
      </c>
      <c r="L18">
        <v>62.57</v>
      </c>
      <c r="M18">
        <v>0</v>
      </c>
      <c r="N18">
        <v>29.147460358947548</v>
      </c>
      <c r="O18">
        <v>48.95</v>
      </c>
      <c r="P18">
        <v>66.09</v>
      </c>
      <c r="Q18">
        <v>5.042945645821157</v>
      </c>
      <c r="R18">
        <v>10.41</v>
      </c>
      <c r="S18">
        <v>0</v>
      </c>
      <c r="T18">
        <v>0</v>
      </c>
      <c r="U18">
        <v>231.54698293021289</v>
      </c>
      <c r="V18">
        <v>5.0999999999999988</v>
      </c>
      <c r="W18">
        <v>11.027459695992627</v>
      </c>
      <c r="X18">
        <v>24.272540297257692</v>
      </c>
      <c r="Y18">
        <v>0</v>
      </c>
      <c r="Z18">
        <v>0</v>
      </c>
      <c r="AA18">
        <v>2.9081282231598693</v>
      </c>
      <c r="AB18">
        <v>2.4512303075768944</v>
      </c>
      <c r="AC18">
        <v>2.3745798649285375</v>
      </c>
      <c r="AD18">
        <v>6.7455563966691896</v>
      </c>
      <c r="AE18">
        <v>12.132350492051478</v>
      </c>
      <c r="AF18">
        <v>0</v>
      </c>
      <c r="AG18">
        <v>0</v>
      </c>
      <c r="AH18">
        <v>20.922153959873285</v>
      </c>
      <c r="AI18">
        <v>0</v>
      </c>
      <c r="AJ18">
        <v>0</v>
      </c>
      <c r="AK18">
        <v>12.612622537431047</v>
      </c>
      <c r="AL18">
        <v>12.548098967297765</v>
      </c>
      <c r="AM18">
        <v>0</v>
      </c>
      <c r="AN18">
        <v>0</v>
      </c>
      <c r="AO18">
        <v>2.5628600000000006</v>
      </c>
      <c r="AP18">
        <v>2.8295600000000007</v>
      </c>
      <c r="AQ18">
        <v>0</v>
      </c>
      <c r="AR18">
        <v>2.7100253623188406</v>
      </c>
      <c r="AS18">
        <v>2.3115298840321143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620.75608492357105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43.49</v>
      </c>
      <c r="L19">
        <v>62.569999999999993</v>
      </c>
      <c r="M19">
        <v>0</v>
      </c>
      <c r="N19">
        <v>29.147460358947548</v>
      </c>
      <c r="O19">
        <v>48.95</v>
      </c>
      <c r="P19">
        <v>63.934955813953486</v>
      </c>
      <c r="Q19">
        <v>5.042945645821157</v>
      </c>
      <c r="R19">
        <v>10.409999999999998</v>
      </c>
      <c r="S19">
        <v>0</v>
      </c>
      <c r="T19">
        <v>0</v>
      </c>
      <c r="U19">
        <v>231.54698293021289</v>
      </c>
      <c r="V19">
        <v>5.0999999999999988</v>
      </c>
      <c r="W19">
        <v>11.027459695992627</v>
      </c>
      <c r="X19">
        <v>24.272540297257692</v>
      </c>
      <c r="Y19">
        <v>0</v>
      </c>
      <c r="Z19">
        <v>0</v>
      </c>
      <c r="AA19">
        <v>2.9081282231598693</v>
      </c>
      <c r="AB19">
        <v>2.4512303075768944</v>
      </c>
      <c r="AC19">
        <v>2.3745798649285375</v>
      </c>
      <c r="AD19">
        <v>6.7455563966691896</v>
      </c>
      <c r="AE19">
        <v>12.132350492051478</v>
      </c>
      <c r="AF19">
        <v>0</v>
      </c>
      <c r="AG19">
        <v>0</v>
      </c>
      <c r="AH19">
        <v>20.922153959873285</v>
      </c>
      <c r="AI19">
        <v>0</v>
      </c>
      <c r="AJ19">
        <v>0</v>
      </c>
      <c r="AK19">
        <v>12.612622537431047</v>
      </c>
      <c r="AL19">
        <v>12.548098967297765</v>
      </c>
      <c r="AM19">
        <v>0</v>
      </c>
      <c r="AN19">
        <v>0</v>
      </c>
      <c r="AO19">
        <v>2.5628600000000006</v>
      </c>
      <c r="AP19">
        <v>2.8295600000000007</v>
      </c>
      <c r="AQ19">
        <v>0</v>
      </c>
      <c r="AR19">
        <v>2.5754130434782612</v>
      </c>
      <c r="AS19">
        <v>2.3115298840321143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618.46642841868402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41.3014239415253</v>
      </c>
      <c r="L20">
        <v>62.56</v>
      </c>
      <c r="M20">
        <v>0</v>
      </c>
      <c r="N20">
        <v>29.147460358947548</v>
      </c>
      <c r="O20">
        <v>48.95</v>
      </c>
      <c r="P20">
        <v>61.784955879993589</v>
      </c>
      <c r="Q20">
        <v>5.042945645821157</v>
      </c>
      <c r="R20">
        <v>10.409999999999998</v>
      </c>
      <c r="S20">
        <v>0</v>
      </c>
      <c r="T20">
        <v>0</v>
      </c>
      <c r="U20">
        <v>231.54698293021289</v>
      </c>
      <c r="V20">
        <v>5.0999999999999988</v>
      </c>
      <c r="W20">
        <v>11.027459695992627</v>
      </c>
      <c r="X20">
        <v>24.272540297257692</v>
      </c>
      <c r="Y20">
        <v>0</v>
      </c>
      <c r="Z20">
        <v>0</v>
      </c>
      <c r="AA20">
        <v>2.9081282231598693</v>
      </c>
      <c r="AB20">
        <v>2.4512303075768944</v>
      </c>
      <c r="AC20">
        <v>2.3745798649285375</v>
      </c>
      <c r="AD20">
        <v>6.7455563966691896</v>
      </c>
      <c r="AE20">
        <v>12.132350492051478</v>
      </c>
      <c r="AF20">
        <v>0</v>
      </c>
      <c r="AG20">
        <v>0</v>
      </c>
      <c r="AH20">
        <v>20.922153959873285</v>
      </c>
      <c r="AI20">
        <v>0</v>
      </c>
      <c r="AJ20">
        <v>0</v>
      </c>
      <c r="AK20">
        <v>12.612622537431047</v>
      </c>
      <c r="AL20">
        <v>12.548098967297765</v>
      </c>
      <c r="AM20">
        <v>0</v>
      </c>
      <c r="AN20">
        <v>0</v>
      </c>
      <c r="AO20">
        <v>2.5628600000000006</v>
      </c>
      <c r="AP20">
        <v>2.8295600000000007</v>
      </c>
      <c r="AQ20">
        <v>0</v>
      </c>
      <c r="AR20">
        <v>2.5754130434782612</v>
      </c>
      <c r="AS20">
        <v>2.3115298840321143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614.11785242624944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41.089999999999996</v>
      </c>
      <c r="L21">
        <v>62.570000000000007</v>
      </c>
      <c r="M21">
        <v>0</v>
      </c>
      <c r="N21">
        <v>29.147460358947548</v>
      </c>
      <c r="O21">
        <v>48.95</v>
      </c>
      <c r="P21">
        <v>59.629999999999995</v>
      </c>
      <c r="Q21">
        <v>5.042945645821157</v>
      </c>
      <c r="R21">
        <v>10.409999999999998</v>
      </c>
      <c r="S21">
        <v>0</v>
      </c>
      <c r="T21">
        <v>0</v>
      </c>
      <c r="U21">
        <v>231.54698293021289</v>
      </c>
      <c r="V21">
        <v>5.0999999999999996</v>
      </c>
      <c r="W21">
        <v>11.027459695992627</v>
      </c>
      <c r="X21">
        <v>24.272540297257692</v>
      </c>
      <c r="Y21">
        <v>0</v>
      </c>
      <c r="Z21">
        <v>0</v>
      </c>
      <c r="AA21">
        <v>3.4491162681669021</v>
      </c>
      <c r="AB21">
        <v>2.4512303075768944</v>
      </c>
      <c r="AC21">
        <v>2.3745798649285375</v>
      </c>
      <c r="AD21">
        <v>6.7455563966691896</v>
      </c>
      <c r="AE21">
        <v>12.132350492051478</v>
      </c>
      <c r="AF21">
        <v>0</v>
      </c>
      <c r="AG21">
        <v>0</v>
      </c>
      <c r="AH21">
        <v>20.922153959873285</v>
      </c>
      <c r="AI21">
        <v>0</v>
      </c>
      <c r="AJ21">
        <v>0</v>
      </c>
      <c r="AK21">
        <v>12.612622537431047</v>
      </c>
      <c r="AL21">
        <v>12.548098967297765</v>
      </c>
      <c r="AM21">
        <v>0</v>
      </c>
      <c r="AN21">
        <v>0</v>
      </c>
      <c r="AO21">
        <v>2.5628600000000006</v>
      </c>
      <c r="AP21">
        <v>2.8295600000000007</v>
      </c>
      <c r="AQ21">
        <v>0</v>
      </c>
      <c r="AR21">
        <v>2.5754130434782612</v>
      </c>
      <c r="AS21">
        <v>2.3115298840321143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612.30246064973744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41.089999999999996</v>
      </c>
      <c r="L22">
        <v>62.570000000000007</v>
      </c>
      <c r="M22">
        <v>0</v>
      </c>
      <c r="N22">
        <v>29.147460358947548</v>
      </c>
      <c r="O22">
        <v>48.95</v>
      </c>
      <c r="P22">
        <v>58.195043855914165</v>
      </c>
      <c r="Q22">
        <v>5.042945645821157</v>
      </c>
      <c r="R22">
        <v>10.409999999999998</v>
      </c>
      <c r="S22">
        <v>0</v>
      </c>
      <c r="T22">
        <v>0</v>
      </c>
      <c r="U22">
        <v>231.54698293021289</v>
      </c>
      <c r="V22">
        <v>5.0999999999999996</v>
      </c>
      <c r="W22">
        <v>11.027459695992627</v>
      </c>
      <c r="X22">
        <v>24.272540297257692</v>
      </c>
      <c r="Y22">
        <v>0</v>
      </c>
      <c r="Z22">
        <v>0</v>
      </c>
      <c r="AA22">
        <v>3.4491162681669021</v>
      </c>
      <c r="AB22">
        <v>2.4512303075768944</v>
      </c>
      <c r="AC22">
        <v>2.3745798649285375</v>
      </c>
      <c r="AD22">
        <v>6.7455563966691896</v>
      </c>
      <c r="AE22">
        <v>12.132350492051478</v>
      </c>
      <c r="AF22">
        <v>0</v>
      </c>
      <c r="AG22">
        <v>0</v>
      </c>
      <c r="AH22">
        <v>20.922153959873285</v>
      </c>
      <c r="AI22">
        <v>0</v>
      </c>
      <c r="AJ22">
        <v>0</v>
      </c>
      <c r="AK22">
        <v>12.612622537431047</v>
      </c>
      <c r="AL22">
        <v>12.548098967297765</v>
      </c>
      <c r="AM22">
        <v>0</v>
      </c>
      <c r="AN22">
        <v>0</v>
      </c>
      <c r="AO22">
        <v>2.5400000000000005</v>
      </c>
      <c r="AP22">
        <v>2.8295600000000007</v>
      </c>
      <c r="AQ22">
        <v>0</v>
      </c>
      <c r="AR22">
        <v>2.5754130434782612</v>
      </c>
      <c r="AS22">
        <v>2.3115298840321143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610.84464450565156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72.972417826375079</v>
      </c>
      <c r="L23">
        <v>62.56</v>
      </c>
      <c r="M23">
        <v>0</v>
      </c>
      <c r="N23">
        <v>29.147460358947548</v>
      </c>
      <c r="O23">
        <v>48.95</v>
      </c>
      <c r="P23">
        <v>58.195043855914165</v>
      </c>
      <c r="Q23">
        <v>5.042945645821157</v>
      </c>
      <c r="R23">
        <v>10.409999999999998</v>
      </c>
      <c r="S23">
        <v>0</v>
      </c>
      <c r="T23">
        <v>0</v>
      </c>
      <c r="U23">
        <v>231.54698293021289</v>
      </c>
      <c r="V23">
        <v>5.0999999999999996</v>
      </c>
      <c r="W23">
        <v>11.027459695992627</v>
      </c>
      <c r="X23">
        <v>24.272540297257692</v>
      </c>
      <c r="Y23">
        <v>0</v>
      </c>
      <c r="Z23">
        <v>0.26923999999999998</v>
      </c>
      <c r="AA23">
        <v>3.4491162681669021</v>
      </c>
      <c r="AB23">
        <v>2.4512303075768944</v>
      </c>
      <c r="AC23">
        <v>4.7516993874666245</v>
      </c>
      <c r="AD23">
        <v>6.7455563966691896</v>
      </c>
      <c r="AE23">
        <v>12.132350492051478</v>
      </c>
      <c r="AF23">
        <v>0</v>
      </c>
      <c r="AG23">
        <v>0</v>
      </c>
      <c r="AH23">
        <v>20.922153959873285</v>
      </c>
      <c r="AI23">
        <v>0</v>
      </c>
      <c r="AJ23">
        <v>0</v>
      </c>
      <c r="AK23">
        <v>12.612622537431047</v>
      </c>
      <c r="AL23">
        <v>12.548098967297765</v>
      </c>
      <c r="AM23">
        <v>0</v>
      </c>
      <c r="AN23">
        <v>0</v>
      </c>
      <c r="AO23">
        <v>2.5247600000000006</v>
      </c>
      <c r="AP23">
        <v>2.8295600000000007</v>
      </c>
      <c r="AQ23">
        <v>0</v>
      </c>
      <c r="AR23">
        <v>2.5754130434782612</v>
      </c>
      <c r="AS23">
        <v>2.3115298840321143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645.34818185456481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41.089999999999996</v>
      </c>
      <c r="L24">
        <v>62.570000000000007</v>
      </c>
      <c r="M24">
        <v>0</v>
      </c>
      <c r="N24">
        <v>29.147460358947548</v>
      </c>
      <c r="O24">
        <v>48.95</v>
      </c>
      <c r="P24">
        <v>58.195043855914165</v>
      </c>
      <c r="Q24">
        <v>5.042945645821157</v>
      </c>
      <c r="R24">
        <v>10.409999999999998</v>
      </c>
      <c r="S24">
        <v>0</v>
      </c>
      <c r="T24">
        <v>0</v>
      </c>
      <c r="U24">
        <v>231.54698293021289</v>
      </c>
      <c r="V24">
        <v>5.0999999999999996</v>
      </c>
      <c r="W24">
        <v>11.027459695992627</v>
      </c>
      <c r="X24">
        <v>24.272540297257692</v>
      </c>
      <c r="Y24">
        <v>0</v>
      </c>
      <c r="Z24">
        <v>1.6001999999999998</v>
      </c>
      <c r="AA24">
        <v>3.4491162681669021</v>
      </c>
      <c r="AB24">
        <v>5.5628957239309829</v>
      </c>
      <c r="AC24">
        <v>4.7516993874666245</v>
      </c>
      <c r="AD24">
        <v>6.7455563966691896</v>
      </c>
      <c r="AE24">
        <v>12.132350492051478</v>
      </c>
      <c r="AF24">
        <v>0</v>
      </c>
      <c r="AG24">
        <v>0</v>
      </c>
      <c r="AH24">
        <v>20.922153959873285</v>
      </c>
      <c r="AI24">
        <v>0.77967871170463487</v>
      </c>
      <c r="AJ24">
        <v>0</v>
      </c>
      <c r="AK24">
        <v>12.612622537431047</v>
      </c>
      <c r="AL24">
        <v>12.548098967297765</v>
      </c>
      <c r="AM24">
        <v>0</v>
      </c>
      <c r="AN24">
        <v>0</v>
      </c>
      <c r="AO24">
        <v>2.5069800000000004</v>
      </c>
      <c r="AP24">
        <v>2.8295600000000007</v>
      </c>
      <c r="AQ24">
        <v>0</v>
      </c>
      <c r="AR24">
        <v>2.5754130434782612</v>
      </c>
      <c r="AS24">
        <v>2.3115298840321143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618.68028815624825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75.709999999999994</v>
      </c>
      <c r="L25">
        <v>62.570000000000007</v>
      </c>
      <c r="M25">
        <v>0</v>
      </c>
      <c r="N25">
        <v>29.147460358947548</v>
      </c>
      <c r="O25">
        <v>48.95</v>
      </c>
      <c r="P25">
        <v>58.195043855914165</v>
      </c>
      <c r="Q25">
        <v>5.042945645821157</v>
      </c>
      <c r="R25">
        <v>10.409999999999998</v>
      </c>
      <c r="S25">
        <v>0</v>
      </c>
      <c r="T25">
        <v>0</v>
      </c>
      <c r="U25">
        <v>231.54698293021289</v>
      </c>
      <c r="V25">
        <v>5.0999999999999996</v>
      </c>
      <c r="W25">
        <v>11.027459695992627</v>
      </c>
      <c r="X25">
        <v>24.272540297257692</v>
      </c>
      <c r="Y25">
        <v>0</v>
      </c>
      <c r="Z25">
        <v>1.6001999999999998</v>
      </c>
      <c r="AA25">
        <v>3.4491162681669021</v>
      </c>
      <c r="AB25">
        <v>5.5628957239309829</v>
      </c>
      <c r="AC25">
        <v>4.7516993874666245</v>
      </c>
      <c r="AD25">
        <v>6.7455563966691896</v>
      </c>
      <c r="AE25">
        <v>12.132350492051478</v>
      </c>
      <c r="AF25">
        <v>0</v>
      </c>
      <c r="AG25">
        <v>0</v>
      </c>
      <c r="AH25">
        <v>20.922153959873285</v>
      </c>
      <c r="AI25">
        <v>1.5618970934799692</v>
      </c>
      <c r="AJ25">
        <v>0</v>
      </c>
      <c r="AK25">
        <v>12.612622537431047</v>
      </c>
      <c r="AL25">
        <v>12.548098967297765</v>
      </c>
      <c r="AM25">
        <v>0</v>
      </c>
      <c r="AN25">
        <v>0</v>
      </c>
      <c r="AO25">
        <v>2.3799800000000007</v>
      </c>
      <c r="AP25">
        <v>2.8295600000000007</v>
      </c>
      <c r="AQ25">
        <v>0</v>
      </c>
      <c r="AR25">
        <v>2.5754130434782612</v>
      </c>
      <c r="AS25">
        <v>2.3115298840321143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653.95550653802377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79.319999999999993</v>
      </c>
      <c r="L26">
        <v>62.57</v>
      </c>
      <c r="M26">
        <v>0</v>
      </c>
      <c r="N26">
        <v>29.147460358947548</v>
      </c>
      <c r="O26">
        <v>48.95</v>
      </c>
      <c r="P26">
        <v>58.195043855914165</v>
      </c>
      <c r="Q26">
        <v>5.042945645821157</v>
      </c>
      <c r="R26">
        <v>10.41</v>
      </c>
      <c r="S26">
        <v>0</v>
      </c>
      <c r="T26">
        <v>0</v>
      </c>
      <c r="U26">
        <v>231.54698293021289</v>
      </c>
      <c r="V26">
        <v>5.0999999999999996</v>
      </c>
      <c r="W26">
        <v>11.027459695992627</v>
      </c>
      <c r="X26">
        <v>24.272540297257692</v>
      </c>
      <c r="Y26">
        <v>0</v>
      </c>
      <c r="Z26">
        <v>1.6001999999999998</v>
      </c>
      <c r="AA26">
        <v>3.4491162681669021</v>
      </c>
      <c r="AB26">
        <v>5.5628957239309829</v>
      </c>
      <c r="AC26">
        <v>4.7516993874666245</v>
      </c>
      <c r="AD26">
        <v>6.7455563966691896</v>
      </c>
      <c r="AE26">
        <v>12.132350492051478</v>
      </c>
      <c r="AF26">
        <v>0</v>
      </c>
      <c r="AG26">
        <v>0</v>
      </c>
      <c r="AH26">
        <v>28.707318690601902</v>
      </c>
      <c r="AI26">
        <v>12.02787745483111</v>
      </c>
      <c r="AJ26">
        <v>0</v>
      </c>
      <c r="AK26">
        <v>12.612622537431047</v>
      </c>
      <c r="AL26">
        <v>13.116966437177283</v>
      </c>
      <c r="AM26">
        <v>0</v>
      </c>
      <c r="AN26">
        <v>0</v>
      </c>
      <c r="AO26">
        <v>2.2809200000000005</v>
      </c>
      <c r="AP26">
        <v>2.8295600000000007</v>
      </c>
      <c r="AQ26">
        <v>0</v>
      </c>
      <c r="AR26">
        <v>3.2510144927536233</v>
      </c>
      <c r="AS26">
        <v>2.3115298840321143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676.96206054925847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58.17</v>
      </c>
      <c r="L27">
        <v>60.26</v>
      </c>
      <c r="M27">
        <v>0</v>
      </c>
      <c r="N27">
        <v>29.147460358947548</v>
      </c>
      <c r="O27">
        <v>48.95</v>
      </c>
      <c r="P27">
        <v>58.195043855914165</v>
      </c>
      <c r="Q27">
        <v>5.042945645821157</v>
      </c>
      <c r="R27">
        <v>10.41</v>
      </c>
      <c r="S27">
        <v>0</v>
      </c>
      <c r="T27">
        <v>0</v>
      </c>
      <c r="U27">
        <v>231.54698293021289</v>
      </c>
      <c r="V27">
        <v>5.0999999999999996</v>
      </c>
      <c r="W27">
        <v>11.027459695992627</v>
      </c>
      <c r="X27">
        <v>24.272540297257692</v>
      </c>
      <c r="Y27">
        <v>0</v>
      </c>
      <c r="Z27">
        <v>4.8005999999999993</v>
      </c>
      <c r="AA27">
        <v>3.4491162681669021</v>
      </c>
      <c r="AB27">
        <v>10.013212303075772</v>
      </c>
      <c r="AC27">
        <v>7.4996089209988996</v>
      </c>
      <c r="AD27">
        <v>9.2395836487509477</v>
      </c>
      <c r="AE27">
        <v>12.254258137774414</v>
      </c>
      <c r="AF27">
        <v>0</v>
      </c>
      <c r="AG27">
        <v>0</v>
      </c>
      <c r="AH27">
        <v>28.707318690601902</v>
      </c>
      <c r="AI27">
        <v>12.02787745483111</v>
      </c>
      <c r="AJ27">
        <v>0</v>
      </c>
      <c r="AK27">
        <v>12.612622537431047</v>
      </c>
      <c r="AL27">
        <v>19.481171256454392</v>
      </c>
      <c r="AM27">
        <v>0</v>
      </c>
      <c r="AN27">
        <v>0</v>
      </c>
      <c r="AO27">
        <v>2.1996400000000005</v>
      </c>
      <c r="AP27">
        <v>3.1115000000000008</v>
      </c>
      <c r="AQ27">
        <v>0</v>
      </c>
      <c r="AR27">
        <v>3.2510144927536233</v>
      </c>
      <c r="AS27">
        <v>2.3115298840321143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673.08148637901729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57.981890323422007</v>
      </c>
      <c r="L28">
        <v>62.55</v>
      </c>
      <c r="M28">
        <v>0</v>
      </c>
      <c r="N28">
        <v>29.147460358947548</v>
      </c>
      <c r="O28">
        <v>48.95</v>
      </c>
      <c r="P28">
        <v>58.195043855914165</v>
      </c>
      <c r="Q28">
        <v>5.0400000000000009</v>
      </c>
      <c r="R28">
        <v>10.409999999999998</v>
      </c>
      <c r="S28">
        <v>0</v>
      </c>
      <c r="T28">
        <v>0</v>
      </c>
      <c r="U28">
        <v>231.54698293021289</v>
      </c>
      <c r="V28">
        <v>5.0999999999999996</v>
      </c>
      <c r="W28">
        <v>11.027459695992627</v>
      </c>
      <c r="X28">
        <v>24.272540297257692</v>
      </c>
      <c r="Y28">
        <v>0</v>
      </c>
      <c r="Z28">
        <v>4.8005999999999993</v>
      </c>
      <c r="AA28">
        <v>3.296725269573372</v>
      </c>
      <c r="AB28">
        <v>10.013212303075772</v>
      </c>
      <c r="AC28">
        <v>7.4996089209988996</v>
      </c>
      <c r="AD28">
        <v>9.2395836487509477</v>
      </c>
      <c r="AE28">
        <v>12.254258137774414</v>
      </c>
      <c r="AF28">
        <v>0</v>
      </c>
      <c r="AG28">
        <v>0</v>
      </c>
      <c r="AH28">
        <v>28.707318690601902</v>
      </c>
      <c r="AI28">
        <v>12.02787745483111</v>
      </c>
      <c r="AJ28">
        <v>0</v>
      </c>
      <c r="AK28">
        <v>12.612622537431047</v>
      </c>
      <c r="AL28">
        <v>19.481171256454392</v>
      </c>
      <c r="AM28">
        <v>0</v>
      </c>
      <c r="AN28">
        <v>0</v>
      </c>
      <c r="AO28">
        <v>2.1437600000000003</v>
      </c>
      <c r="AP28">
        <v>3.1115000000000008</v>
      </c>
      <c r="AQ28">
        <v>0</v>
      </c>
      <c r="AR28">
        <v>3.5227789855072462</v>
      </c>
      <c r="AS28">
        <v>2.3115298840321143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675.24392455077827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57.981890323422007</v>
      </c>
      <c r="L29">
        <v>64.739999999999995</v>
      </c>
      <c r="M29">
        <v>0</v>
      </c>
      <c r="N29">
        <v>29.147460358947548</v>
      </c>
      <c r="O29">
        <v>48.95</v>
      </c>
      <c r="P29">
        <v>58.195043855914165</v>
      </c>
      <c r="Q29">
        <v>5.042945645821157</v>
      </c>
      <c r="R29">
        <v>10.41</v>
      </c>
      <c r="S29">
        <v>0</v>
      </c>
      <c r="T29">
        <v>0</v>
      </c>
      <c r="U29">
        <v>231.54698293021289</v>
      </c>
      <c r="V29">
        <v>5.28</v>
      </c>
      <c r="W29">
        <v>11.027459695992627</v>
      </c>
      <c r="X29">
        <v>24.272540297257692</v>
      </c>
      <c r="Y29">
        <v>0</v>
      </c>
      <c r="Z29">
        <v>4.8005999999999993</v>
      </c>
      <c r="AA29">
        <v>0</v>
      </c>
      <c r="AB29">
        <v>10.013212303075772</v>
      </c>
      <c r="AC29">
        <v>7.4996089209988996</v>
      </c>
      <c r="AD29">
        <v>9.2395836487509477</v>
      </c>
      <c r="AE29">
        <v>12.254258137774414</v>
      </c>
      <c r="AF29">
        <v>0</v>
      </c>
      <c r="AG29">
        <v>0</v>
      </c>
      <c r="AH29">
        <v>28.707318690601902</v>
      </c>
      <c r="AI29">
        <v>12.02787745483111</v>
      </c>
      <c r="AJ29">
        <v>0</v>
      </c>
      <c r="AK29">
        <v>12.612622537431047</v>
      </c>
      <c r="AL29">
        <v>19.481171256454392</v>
      </c>
      <c r="AM29">
        <v>0</v>
      </c>
      <c r="AN29">
        <v>0</v>
      </c>
      <c r="AO29">
        <v>2.1209000000000002</v>
      </c>
      <c r="AP29">
        <v>3.1115000000000008</v>
      </c>
      <c r="AQ29">
        <v>0</v>
      </c>
      <c r="AR29">
        <v>12.356394927536231</v>
      </c>
      <c r="AS29">
        <v>2.3115298840321143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683.13090086905493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57.981890323422007</v>
      </c>
      <c r="L30">
        <v>64.739999999999995</v>
      </c>
      <c r="M30">
        <v>0</v>
      </c>
      <c r="N30">
        <v>29.147460358947548</v>
      </c>
      <c r="O30">
        <v>48.95</v>
      </c>
      <c r="P30">
        <v>58.195043855914165</v>
      </c>
      <c r="Q30">
        <v>5.042945645821157</v>
      </c>
      <c r="R30">
        <v>10.41</v>
      </c>
      <c r="S30">
        <v>0</v>
      </c>
      <c r="T30">
        <v>0</v>
      </c>
      <c r="U30">
        <v>231.54698293021289</v>
      </c>
      <c r="V30">
        <v>5.0999999999999996</v>
      </c>
      <c r="W30">
        <v>11.027459695992627</v>
      </c>
      <c r="X30">
        <v>24.272540297257692</v>
      </c>
      <c r="Y30">
        <v>0</v>
      </c>
      <c r="Z30">
        <v>4.8005999999999993</v>
      </c>
      <c r="AA30">
        <v>0</v>
      </c>
      <c r="AB30">
        <v>10.013212303075772</v>
      </c>
      <c r="AC30">
        <v>7.4996089209988996</v>
      </c>
      <c r="AD30">
        <v>9.2395836487509477</v>
      </c>
      <c r="AE30">
        <v>12.254258137774414</v>
      </c>
      <c r="AF30">
        <v>0</v>
      </c>
      <c r="AG30">
        <v>0</v>
      </c>
      <c r="AH30">
        <v>28.707318690601902</v>
      </c>
      <c r="AI30">
        <v>12.02787745483111</v>
      </c>
      <c r="AJ30">
        <v>0</v>
      </c>
      <c r="AK30">
        <v>12.612622537431047</v>
      </c>
      <c r="AL30">
        <v>19.481171256454392</v>
      </c>
      <c r="AM30">
        <v>0</v>
      </c>
      <c r="AN30">
        <v>0</v>
      </c>
      <c r="AO30">
        <v>2.1209000000000002</v>
      </c>
      <c r="AP30">
        <v>3.1115000000000008</v>
      </c>
      <c r="AQ30">
        <v>0</v>
      </c>
      <c r="AR30">
        <v>12.356394927536231</v>
      </c>
      <c r="AS30">
        <v>2.3115298840321143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682.95090086905498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59.56</v>
      </c>
      <c r="L31">
        <v>64.739999999999995</v>
      </c>
      <c r="M31">
        <v>0</v>
      </c>
      <c r="N31">
        <v>29.147460358947548</v>
      </c>
      <c r="O31">
        <v>48.95</v>
      </c>
      <c r="P31">
        <v>58.195043855914165</v>
      </c>
      <c r="Q31">
        <v>5.042945645821157</v>
      </c>
      <c r="R31">
        <v>10.41</v>
      </c>
      <c r="S31">
        <v>0</v>
      </c>
      <c r="T31">
        <v>0</v>
      </c>
      <c r="U31">
        <v>231.54698293021289</v>
      </c>
      <c r="V31">
        <v>5.0999999999999996</v>
      </c>
      <c r="W31">
        <v>11.027459695992627</v>
      </c>
      <c r="X31">
        <v>24.272540297257692</v>
      </c>
      <c r="Y31">
        <v>0</v>
      </c>
      <c r="Z31">
        <v>1.6001999999999998</v>
      </c>
      <c r="AA31">
        <v>0</v>
      </c>
      <c r="AB31">
        <v>5.5628957239309829</v>
      </c>
      <c r="AC31">
        <v>4.7516993874666245</v>
      </c>
      <c r="AD31">
        <v>6.7455563966691896</v>
      </c>
      <c r="AE31">
        <v>12.132350492051478</v>
      </c>
      <c r="AF31">
        <v>0</v>
      </c>
      <c r="AG31">
        <v>0</v>
      </c>
      <c r="AH31">
        <v>28.707318690601902</v>
      </c>
      <c r="AI31">
        <v>12.02787745483111</v>
      </c>
      <c r="AJ31">
        <v>0</v>
      </c>
      <c r="AK31">
        <v>12.612622537431047</v>
      </c>
      <c r="AL31">
        <v>12.548098967297765</v>
      </c>
      <c r="AM31">
        <v>0</v>
      </c>
      <c r="AN31">
        <v>0</v>
      </c>
      <c r="AO31">
        <v>2.1513800000000005</v>
      </c>
      <c r="AP31">
        <v>2.8295600000000007</v>
      </c>
      <c r="AQ31">
        <v>0</v>
      </c>
      <c r="AR31">
        <v>3.5227789855072462</v>
      </c>
      <c r="AS31">
        <v>2.3115298840321143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655.49630130396554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40.590000000000003</v>
      </c>
      <c r="L32">
        <v>62.569999999999993</v>
      </c>
      <c r="M32">
        <v>0</v>
      </c>
      <c r="N32">
        <v>29.147460358947548</v>
      </c>
      <c r="O32">
        <v>48.95</v>
      </c>
      <c r="P32">
        <v>58.195043855914165</v>
      </c>
      <c r="Q32">
        <v>2.9</v>
      </c>
      <c r="R32">
        <v>10.41</v>
      </c>
      <c r="S32">
        <v>0</v>
      </c>
      <c r="T32">
        <v>0</v>
      </c>
      <c r="U32">
        <v>231.54698293021289</v>
      </c>
      <c r="V32">
        <v>5.0999999999999996</v>
      </c>
      <c r="W32">
        <v>11.027459695992627</v>
      </c>
      <c r="X32">
        <v>24.272540297257692</v>
      </c>
      <c r="Y32">
        <v>0</v>
      </c>
      <c r="Z32">
        <v>1.6001999999999998</v>
      </c>
      <c r="AA32">
        <v>0</v>
      </c>
      <c r="AB32">
        <v>5.5628957239309829</v>
      </c>
      <c r="AC32">
        <v>4.7516993874666245</v>
      </c>
      <c r="AD32">
        <v>6.7455563966691896</v>
      </c>
      <c r="AE32">
        <v>12.132350492051478</v>
      </c>
      <c r="AF32">
        <v>0</v>
      </c>
      <c r="AG32">
        <v>0</v>
      </c>
      <c r="AH32">
        <v>21.315857233368533</v>
      </c>
      <c r="AI32">
        <v>3.7510926944226242</v>
      </c>
      <c r="AJ32">
        <v>0</v>
      </c>
      <c r="AK32">
        <v>12.612622537431047</v>
      </c>
      <c r="AL32">
        <v>12.548098967297765</v>
      </c>
      <c r="AM32">
        <v>0</v>
      </c>
      <c r="AN32">
        <v>0</v>
      </c>
      <c r="AO32">
        <v>2.1640800000000002</v>
      </c>
      <c r="AP32">
        <v>2.8295600000000007</v>
      </c>
      <c r="AQ32">
        <v>0</v>
      </c>
      <c r="AR32">
        <v>2.7100253623188406</v>
      </c>
      <c r="AS32">
        <v>2.3115298840321143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615.74505581731398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41.09</v>
      </c>
      <c r="L33">
        <v>62.569999999999993</v>
      </c>
      <c r="M33">
        <v>0</v>
      </c>
      <c r="N33">
        <v>29.147460358947548</v>
      </c>
      <c r="O33">
        <v>48.95</v>
      </c>
      <c r="P33">
        <v>60.32504435682602</v>
      </c>
      <c r="Q33">
        <v>2.9</v>
      </c>
      <c r="R33">
        <v>10.41</v>
      </c>
      <c r="S33">
        <v>0</v>
      </c>
      <c r="T33">
        <v>0</v>
      </c>
      <c r="U33">
        <v>231.54698293021289</v>
      </c>
      <c r="V33">
        <v>5.0999999999999996</v>
      </c>
      <c r="W33">
        <v>11.027459695992627</v>
      </c>
      <c r="X33">
        <v>24.272540297257692</v>
      </c>
      <c r="Y33">
        <v>0</v>
      </c>
      <c r="Z33">
        <v>1.6001999999999998</v>
      </c>
      <c r="AA33">
        <v>0</v>
      </c>
      <c r="AB33">
        <v>5.5628957239309829</v>
      </c>
      <c r="AC33">
        <v>4.7516993874666245</v>
      </c>
      <c r="AD33">
        <v>6.7455563966691896</v>
      </c>
      <c r="AE33">
        <v>12.132350492051478</v>
      </c>
      <c r="AF33">
        <v>0</v>
      </c>
      <c r="AG33">
        <v>0</v>
      </c>
      <c r="AH33">
        <v>20.922153959873285</v>
      </c>
      <c r="AI33">
        <v>0.87364650432050295</v>
      </c>
      <c r="AJ33">
        <v>0</v>
      </c>
      <c r="AK33">
        <v>12.612622537431047</v>
      </c>
      <c r="AL33">
        <v>12.548098967297765</v>
      </c>
      <c r="AM33">
        <v>0</v>
      </c>
      <c r="AN33">
        <v>0</v>
      </c>
      <c r="AO33">
        <v>2.1996400000000005</v>
      </c>
      <c r="AP33">
        <v>2.8295600000000007</v>
      </c>
      <c r="AQ33">
        <v>0</v>
      </c>
      <c r="AR33">
        <v>2.7100253623188406</v>
      </c>
      <c r="AS33">
        <v>2.3115298840321143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615.13946685462849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41.09</v>
      </c>
      <c r="L34">
        <v>33.819999999999993</v>
      </c>
      <c r="M34">
        <v>0</v>
      </c>
      <c r="N34">
        <v>29.147460358947548</v>
      </c>
      <c r="O34">
        <v>48.95</v>
      </c>
      <c r="P34">
        <v>62.505044002219925</v>
      </c>
      <c r="Q34">
        <v>2.8</v>
      </c>
      <c r="R34">
        <v>10.41</v>
      </c>
      <c r="S34">
        <v>0</v>
      </c>
      <c r="T34">
        <v>0</v>
      </c>
      <c r="U34">
        <v>231.54698293021289</v>
      </c>
      <c r="V34">
        <v>5.0999999999999996</v>
      </c>
      <c r="W34">
        <v>11.027459695992627</v>
      </c>
      <c r="X34">
        <v>24.272540297257692</v>
      </c>
      <c r="Y34">
        <v>0</v>
      </c>
      <c r="Z34">
        <v>1.6001999999999998</v>
      </c>
      <c r="AA34">
        <v>0</v>
      </c>
      <c r="AB34">
        <v>5.5628957239309829</v>
      </c>
      <c r="AC34">
        <v>4.7516993874666245</v>
      </c>
      <c r="AD34">
        <v>6.7455563966691896</v>
      </c>
      <c r="AE34">
        <v>12.132350492051478</v>
      </c>
      <c r="AF34">
        <v>0</v>
      </c>
      <c r="AG34">
        <v>0</v>
      </c>
      <c r="AH34">
        <v>20.922153959873285</v>
      </c>
      <c r="AI34">
        <v>0.87364650432050295</v>
      </c>
      <c r="AJ34">
        <v>0</v>
      </c>
      <c r="AK34">
        <v>12.612622537431047</v>
      </c>
      <c r="AL34">
        <v>12.548098967297765</v>
      </c>
      <c r="AM34">
        <v>0</v>
      </c>
      <c r="AN34">
        <v>0</v>
      </c>
      <c r="AO34">
        <v>2.2580600000000008</v>
      </c>
      <c r="AP34">
        <v>2.8295600000000007</v>
      </c>
      <c r="AQ34">
        <v>0</v>
      </c>
      <c r="AR34">
        <v>2.7100253623188406</v>
      </c>
      <c r="AS34">
        <v>2.3115298840321143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588.52788650002242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41.09</v>
      </c>
      <c r="L35">
        <v>33.82</v>
      </c>
      <c r="M35">
        <v>0</v>
      </c>
      <c r="N35">
        <v>29.147460358947548</v>
      </c>
      <c r="O35">
        <v>48.95</v>
      </c>
      <c r="P35">
        <v>64.655044071434048</v>
      </c>
      <c r="Q35">
        <v>2.8</v>
      </c>
      <c r="R35">
        <v>5.7999999999999989</v>
      </c>
      <c r="S35">
        <v>0</v>
      </c>
      <c r="T35">
        <v>0</v>
      </c>
      <c r="U35">
        <v>231.54698293021289</v>
      </c>
      <c r="V35">
        <v>5.0999999999999996</v>
      </c>
      <c r="W35">
        <v>11.027459695992627</v>
      </c>
      <c r="X35">
        <v>24.272540297257692</v>
      </c>
      <c r="Y35">
        <v>0</v>
      </c>
      <c r="Z35">
        <v>1.6001999999999998</v>
      </c>
      <c r="AA35">
        <v>0</v>
      </c>
      <c r="AB35">
        <v>5.5628957239309829</v>
      </c>
      <c r="AC35">
        <v>2.3745798649285375</v>
      </c>
      <c r="AD35">
        <v>6.7455563966691896</v>
      </c>
      <c r="AE35">
        <v>12.132350492051478</v>
      </c>
      <c r="AF35">
        <v>0</v>
      </c>
      <c r="AG35">
        <v>0</v>
      </c>
      <c r="AH35">
        <v>20.922153959873285</v>
      </c>
      <c r="AI35">
        <v>0.87364650432050295</v>
      </c>
      <c r="AJ35">
        <v>0</v>
      </c>
      <c r="AK35">
        <v>12.612622537431047</v>
      </c>
      <c r="AL35">
        <v>12.548098967297765</v>
      </c>
      <c r="AM35">
        <v>0</v>
      </c>
      <c r="AN35">
        <v>0</v>
      </c>
      <c r="AO35">
        <v>2.3012400000000004</v>
      </c>
      <c r="AP35">
        <v>2.8295600000000007</v>
      </c>
      <c r="AQ35">
        <v>0</v>
      </c>
      <c r="AR35">
        <v>2.7100253623188406</v>
      </c>
      <c r="AS35">
        <v>2.3115298840321143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583.73394704669852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41.09</v>
      </c>
      <c r="L36">
        <v>33.82</v>
      </c>
      <c r="M36">
        <v>0</v>
      </c>
      <c r="N36">
        <v>29.147460358947548</v>
      </c>
      <c r="O36">
        <v>48.95</v>
      </c>
      <c r="P36">
        <v>66.09</v>
      </c>
      <c r="Q36">
        <v>2.8</v>
      </c>
      <c r="R36">
        <v>5.6100000000000012</v>
      </c>
      <c r="S36">
        <v>0</v>
      </c>
      <c r="T36">
        <v>0</v>
      </c>
      <c r="U36">
        <v>231.54698293021289</v>
      </c>
      <c r="V36">
        <v>5.0999999999999996</v>
      </c>
      <c r="W36">
        <v>11.027459695992627</v>
      </c>
      <c r="X36">
        <v>24.272540297257692</v>
      </c>
      <c r="Y36">
        <v>0</v>
      </c>
      <c r="Z36">
        <v>1.6001999999999998</v>
      </c>
      <c r="AA36">
        <v>0</v>
      </c>
      <c r="AB36">
        <v>2.7814478619654914</v>
      </c>
      <c r="AC36">
        <v>2.3745798649285375</v>
      </c>
      <c r="AD36">
        <v>6.7455563966691896</v>
      </c>
      <c r="AE36">
        <v>12.132350492051478</v>
      </c>
      <c r="AF36">
        <v>0</v>
      </c>
      <c r="AG36">
        <v>0</v>
      </c>
      <c r="AH36">
        <v>17.223883210137277</v>
      </c>
      <c r="AI36">
        <v>0.87364650432050295</v>
      </c>
      <c r="AJ36">
        <v>0</v>
      </c>
      <c r="AK36">
        <v>12.612622537431047</v>
      </c>
      <c r="AL36">
        <v>12.548098967297765</v>
      </c>
      <c r="AM36">
        <v>0</v>
      </c>
      <c r="AN36">
        <v>0</v>
      </c>
      <c r="AO36">
        <v>2.3317200000000007</v>
      </c>
      <c r="AP36">
        <v>2.8295600000000007</v>
      </c>
      <c r="AQ36">
        <v>0</v>
      </c>
      <c r="AR36">
        <v>2.7100253623188406</v>
      </c>
      <c r="AS36">
        <v>2.3115298840321143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578.52966436356292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41.09</v>
      </c>
      <c r="L37">
        <v>33.82</v>
      </c>
      <c r="M37">
        <v>0</v>
      </c>
      <c r="N37">
        <v>29.147460358947548</v>
      </c>
      <c r="O37">
        <v>48.95</v>
      </c>
      <c r="P37">
        <v>66.09</v>
      </c>
      <c r="Q37">
        <v>2.7099999999999995</v>
      </c>
      <c r="R37">
        <v>5.419999999999999</v>
      </c>
      <c r="S37">
        <v>0</v>
      </c>
      <c r="T37">
        <v>0</v>
      </c>
      <c r="U37">
        <v>231.54698293021289</v>
      </c>
      <c r="V37">
        <v>10.87</v>
      </c>
      <c r="W37">
        <v>11.027459695992627</v>
      </c>
      <c r="X37">
        <v>24.272540297257692</v>
      </c>
      <c r="Y37">
        <v>0</v>
      </c>
      <c r="Z37">
        <v>1.6001999999999998</v>
      </c>
      <c r="AA37">
        <v>0</v>
      </c>
      <c r="AB37">
        <v>2.7814478619654914</v>
      </c>
      <c r="AC37">
        <v>2.3745798649285375</v>
      </c>
      <c r="AD37">
        <v>6.7455563966691896</v>
      </c>
      <c r="AE37">
        <v>12.132350492051478</v>
      </c>
      <c r="AF37">
        <v>0</v>
      </c>
      <c r="AG37">
        <v>0</v>
      </c>
      <c r="AH37">
        <v>17.223883210137277</v>
      </c>
      <c r="AI37">
        <v>3.4361736056559313</v>
      </c>
      <c r="AJ37">
        <v>0</v>
      </c>
      <c r="AK37">
        <v>12.612622537431047</v>
      </c>
      <c r="AL37">
        <v>12.548098967297765</v>
      </c>
      <c r="AM37">
        <v>0</v>
      </c>
      <c r="AN37">
        <v>0</v>
      </c>
      <c r="AO37">
        <v>2.3799800000000007</v>
      </c>
      <c r="AP37">
        <v>2.8295600000000007</v>
      </c>
      <c r="AQ37">
        <v>0</v>
      </c>
      <c r="AR37">
        <v>3.2510144927536233</v>
      </c>
      <c r="AS37">
        <v>2.3115298840321143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587.17144059533314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41.09</v>
      </c>
      <c r="L38">
        <v>33.82</v>
      </c>
      <c r="M38">
        <v>0</v>
      </c>
      <c r="N38">
        <v>29.147460358947548</v>
      </c>
      <c r="O38">
        <v>48.95</v>
      </c>
      <c r="P38">
        <v>66.09</v>
      </c>
      <c r="Q38">
        <v>2.7099999999999995</v>
      </c>
      <c r="R38">
        <v>5.419999999999999</v>
      </c>
      <c r="S38">
        <v>0</v>
      </c>
      <c r="T38">
        <v>0</v>
      </c>
      <c r="U38">
        <v>231.54698293021289</v>
      </c>
      <c r="V38">
        <v>5.0999999999999996</v>
      </c>
      <c r="W38">
        <v>11.027459695992627</v>
      </c>
      <c r="X38">
        <v>24.272540297257692</v>
      </c>
      <c r="Y38">
        <v>0</v>
      </c>
      <c r="Z38">
        <v>1.6001999999999998</v>
      </c>
      <c r="AA38">
        <v>0</v>
      </c>
      <c r="AB38">
        <v>2.7814478619654914</v>
      </c>
      <c r="AC38">
        <v>2.3745798649285375</v>
      </c>
      <c r="AD38">
        <v>6.7455563966691896</v>
      </c>
      <c r="AE38">
        <v>12.132350492051478</v>
      </c>
      <c r="AF38">
        <v>0</v>
      </c>
      <c r="AG38">
        <v>0</v>
      </c>
      <c r="AH38">
        <v>17.223883210137277</v>
      </c>
      <c r="AI38">
        <v>3.4361736056559313</v>
      </c>
      <c r="AJ38">
        <v>0</v>
      </c>
      <c r="AK38">
        <v>12.612622537431047</v>
      </c>
      <c r="AL38">
        <v>12.548098967297765</v>
      </c>
      <c r="AM38">
        <v>0</v>
      </c>
      <c r="AN38">
        <v>0</v>
      </c>
      <c r="AO38">
        <v>2.4028400000000008</v>
      </c>
      <c r="AP38">
        <v>2.8295600000000007</v>
      </c>
      <c r="AQ38">
        <v>0</v>
      </c>
      <c r="AR38">
        <v>12.465608695652172</v>
      </c>
      <c r="AS38">
        <v>2.3115298840321143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590.6388947982316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41.09</v>
      </c>
      <c r="L39">
        <v>33.82</v>
      </c>
      <c r="M39">
        <v>0</v>
      </c>
      <c r="N39">
        <v>29.147460358947548</v>
      </c>
      <c r="O39">
        <v>48.95</v>
      </c>
      <c r="P39">
        <v>66.09</v>
      </c>
      <c r="Q39">
        <v>2.7099999999999995</v>
      </c>
      <c r="R39">
        <v>5.419999999999999</v>
      </c>
      <c r="S39">
        <v>0</v>
      </c>
      <c r="T39">
        <v>0</v>
      </c>
      <c r="U39">
        <v>231.54698293021289</v>
      </c>
      <c r="V39">
        <v>5.1025641025641013</v>
      </c>
      <c r="W39">
        <v>11.027459695992627</v>
      </c>
      <c r="X39">
        <v>24.272540297257692</v>
      </c>
      <c r="Y39">
        <v>0</v>
      </c>
      <c r="Z39">
        <v>1.6001999999999998</v>
      </c>
      <c r="AA39">
        <v>0</v>
      </c>
      <c r="AB39">
        <v>2.7814478619654914</v>
      </c>
      <c r="AC39">
        <v>2.3745798649285375</v>
      </c>
      <c r="AD39">
        <v>6.7455563966691896</v>
      </c>
      <c r="AE39">
        <v>12.132350492051478</v>
      </c>
      <c r="AF39">
        <v>0</v>
      </c>
      <c r="AG39">
        <v>0</v>
      </c>
      <c r="AH39">
        <v>17.223883210137277</v>
      </c>
      <c r="AI39">
        <v>3.4361736056559313</v>
      </c>
      <c r="AJ39">
        <v>0</v>
      </c>
      <c r="AK39">
        <v>12.612622537431047</v>
      </c>
      <c r="AL39">
        <v>12.548098967297765</v>
      </c>
      <c r="AM39">
        <v>0</v>
      </c>
      <c r="AN39">
        <v>0</v>
      </c>
      <c r="AO39">
        <v>2.448560000000001</v>
      </c>
      <c r="AP39">
        <v>2.8295600000000007</v>
      </c>
      <c r="AQ39">
        <v>0</v>
      </c>
      <c r="AR39">
        <v>12.465608695652172</v>
      </c>
      <c r="AS39">
        <v>2.4105954504906335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590.78624446725428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41.09</v>
      </c>
      <c r="L40">
        <v>33.82</v>
      </c>
      <c r="M40">
        <v>0</v>
      </c>
      <c r="N40">
        <v>29.147460358947548</v>
      </c>
      <c r="O40">
        <v>48.95</v>
      </c>
      <c r="P40">
        <v>66.09</v>
      </c>
      <c r="Q40">
        <v>2.7099999999999995</v>
      </c>
      <c r="R40">
        <v>5.419999999999999</v>
      </c>
      <c r="S40">
        <v>0</v>
      </c>
      <c r="T40">
        <v>0</v>
      </c>
      <c r="U40">
        <v>231.54698293021289</v>
      </c>
      <c r="V40">
        <v>5.1025641025641013</v>
      </c>
      <c r="W40">
        <v>11.027459695992627</v>
      </c>
      <c r="X40">
        <v>24.272540297257692</v>
      </c>
      <c r="Y40">
        <v>0</v>
      </c>
      <c r="Z40">
        <v>1.6001999999999998</v>
      </c>
      <c r="AA40">
        <v>0</v>
      </c>
      <c r="AB40">
        <v>2.7814478619654914</v>
      </c>
      <c r="AC40">
        <v>2.3745798649285375</v>
      </c>
      <c r="AD40">
        <v>6.7455563966691896</v>
      </c>
      <c r="AE40">
        <v>12.132350492051478</v>
      </c>
      <c r="AF40">
        <v>0</v>
      </c>
      <c r="AG40">
        <v>0</v>
      </c>
      <c r="AH40">
        <v>17.223883210137277</v>
      </c>
      <c r="AI40">
        <v>3.4361736056559313</v>
      </c>
      <c r="AJ40">
        <v>0</v>
      </c>
      <c r="AK40">
        <v>12.612622537431047</v>
      </c>
      <c r="AL40">
        <v>12.548098967297765</v>
      </c>
      <c r="AM40">
        <v>0</v>
      </c>
      <c r="AN40">
        <v>0</v>
      </c>
      <c r="AO40">
        <v>2.4892000000000007</v>
      </c>
      <c r="AP40">
        <v>2.8295600000000007</v>
      </c>
      <c r="AQ40">
        <v>0</v>
      </c>
      <c r="AR40">
        <v>3.2510144927536233</v>
      </c>
      <c r="AS40">
        <v>2.4105954504906335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581.61229026435569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41.09</v>
      </c>
      <c r="L41">
        <v>33.82</v>
      </c>
      <c r="M41">
        <v>0</v>
      </c>
      <c r="N41">
        <v>29.147460358947548</v>
      </c>
      <c r="O41">
        <v>48.95</v>
      </c>
      <c r="P41">
        <v>66.09</v>
      </c>
      <c r="Q41">
        <v>2.7099999999999995</v>
      </c>
      <c r="R41">
        <v>5.419999999999999</v>
      </c>
      <c r="S41">
        <v>0</v>
      </c>
      <c r="T41">
        <v>0</v>
      </c>
      <c r="U41">
        <v>231.54698293021289</v>
      </c>
      <c r="V41">
        <v>2.8999999999999995</v>
      </c>
      <c r="W41">
        <v>11.027459695992627</v>
      </c>
      <c r="X41">
        <v>24.272540297257692</v>
      </c>
      <c r="Y41">
        <v>0</v>
      </c>
      <c r="Z41">
        <v>1.6001999999999998</v>
      </c>
      <c r="AA41">
        <v>0</v>
      </c>
      <c r="AB41">
        <v>2.7814478619654914</v>
      </c>
      <c r="AC41">
        <v>2.3745798649285375</v>
      </c>
      <c r="AD41">
        <v>4.4750264950794856</v>
      </c>
      <c r="AE41">
        <v>12.132350492051478</v>
      </c>
      <c r="AF41">
        <v>0</v>
      </c>
      <c r="AG41">
        <v>0</v>
      </c>
      <c r="AH41">
        <v>17.223883210137277</v>
      </c>
      <c r="AI41">
        <v>0</v>
      </c>
      <c r="AJ41">
        <v>0</v>
      </c>
      <c r="AK41">
        <v>12.612622537431047</v>
      </c>
      <c r="AL41">
        <v>12.548098967297765</v>
      </c>
      <c r="AM41">
        <v>0</v>
      </c>
      <c r="AN41">
        <v>0</v>
      </c>
      <c r="AO41">
        <v>2.3520400000000006</v>
      </c>
      <c r="AP41">
        <v>2.8295600000000007</v>
      </c>
      <c r="AQ41">
        <v>0</v>
      </c>
      <c r="AR41">
        <v>2.7100253623188406</v>
      </c>
      <c r="AS41">
        <v>2.4105954504906335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573.02487352411117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41.09</v>
      </c>
      <c r="L42">
        <v>33.82</v>
      </c>
      <c r="M42">
        <v>0</v>
      </c>
      <c r="N42">
        <v>29.147460358947548</v>
      </c>
      <c r="O42">
        <v>48.95</v>
      </c>
      <c r="P42">
        <v>66.09</v>
      </c>
      <c r="Q42">
        <v>2.7099999999999995</v>
      </c>
      <c r="R42">
        <v>5.419999999999999</v>
      </c>
      <c r="S42">
        <v>0</v>
      </c>
      <c r="T42">
        <v>0</v>
      </c>
      <c r="U42">
        <v>231.54698293021289</v>
      </c>
      <c r="V42">
        <v>2.8999999999999995</v>
      </c>
      <c r="W42">
        <v>11.027459695992627</v>
      </c>
      <c r="X42">
        <v>24.272540297257692</v>
      </c>
      <c r="Y42">
        <v>0</v>
      </c>
      <c r="Z42">
        <v>1.6001999999999998</v>
      </c>
      <c r="AA42">
        <v>0</v>
      </c>
      <c r="AB42">
        <v>2.7814478619654914</v>
      </c>
      <c r="AC42">
        <v>2.3745798649285375</v>
      </c>
      <c r="AD42">
        <v>4.4750264950794856</v>
      </c>
      <c r="AE42">
        <v>12.132350492051478</v>
      </c>
      <c r="AF42">
        <v>0</v>
      </c>
      <c r="AG42">
        <v>0</v>
      </c>
      <c r="AH42">
        <v>17.223883210137277</v>
      </c>
      <c r="AI42">
        <v>0</v>
      </c>
      <c r="AJ42">
        <v>0</v>
      </c>
      <c r="AK42">
        <v>12.612622537431047</v>
      </c>
      <c r="AL42">
        <v>12.548098967297765</v>
      </c>
      <c r="AM42">
        <v>0</v>
      </c>
      <c r="AN42">
        <v>0</v>
      </c>
      <c r="AO42">
        <v>2.3520400000000006</v>
      </c>
      <c r="AP42">
        <v>2.8295600000000007</v>
      </c>
      <c r="AQ42">
        <v>0</v>
      </c>
      <c r="AR42">
        <v>2.7100253623188406</v>
      </c>
      <c r="AS42">
        <v>2.4105954504906335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573.02487352411117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41.09</v>
      </c>
      <c r="L43">
        <v>33.82</v>
      </c>
      <c r="M43">
        <v>0</v>
      </c>
      <c r="N43">
        <v>29.147460358947548</v>
      </c>
      <c r="O43">
        <v>48.95</v>
      </c>
      <c r="P43">
        <v>66.09</v>
      </c>
      <c r="Q43">
        <v>2.7099999999999995</v>
      </c>
      <c r="R43">
        <v>5.419999999999999</v>
      </c>
      <c r="S43">
        <v>0</v>
      </c>
      <c r="T43">
        <v>0</v>
      </c>
      <c r="U43">
        <v>231.54698293021289</v>
      </c>
      <c r="V43">
        <v>2.8999999999999995</v>
      </c>
      <c r="W43">
        <v>11.027459695992627</v>
      </c>
      <c r="X43">
        <v>24.272540297257692</v>
      </c>
      <c r="Y43">
        <v>0</v>
      </c>
      <c r="Z43">
        <v>1.6001999999999998</v>
      </c>
      <c r="AA43">
        <v>0</v>
      </c>
      <c r="AB43">
        <v>2.7814478619654914</v>
      </c>
      <c r="AC43">
        <v>2.3745798649285375</v>
      </c>
      <c r="AD43">
        <v>4.4750264950794856</v>
      </c>
      <c r="AE43">
        <v>12.132350492051478</v>
      </c>
      <c r="AF43">
        <v>0</v>
      </c>
      <c r="AG43">
        <v>0</v>
      </c>
      <c r="AH43">
        <v>17.223883210137277</v>
      </c>
      <c r="AI43">
        <v>0</v>
      </c>
      <c r="AJ43">
        <v>0</v>
      </c>
      <c r="AK43">
        <v>12.612622537431047</v>
      </c>
      <c r="AL43">
        <v>12.548098967297765</v>
      </c>
      <c r="AM43">
        <v>0</v>
      </c>
      <c r="AN43">
        <v>0</v>
      </c>
      <c r="AO43">
        <v>2.3520400000000006</v>
      </c>
      <c r="AP43">
        <v>2.8295600000000007</v>
      </c>
      <c r="AQ43">
        <v>0</v>
      </c>
      <c r="AR43">
        <v>2.7100253623188406</v>
      </c>
      <c r="AS43">
        <v>2.6417484388938455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573.25602651251438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41.09</v>
      </c>
      <c r="L44">
        <v>33.82</v>
      </c>
      <c r="M44">
        <v>0</v>
      </c>
      <c r="N44">
        <v>29.147460358947548</v>
      </c>
      <c r="O44">
        <v>48.95</v>
      </c>
      <c r="P44">
        <v>66.09</v>
      </c>
      <c r="Q44">
        <v>2.7099999999999995</v>
      </c>
      <c r="R44">
        <v>5.419999999999999</v>
      </c>
      <c r="S44">
        <v>0</v>
      </c>
      <c r="T44">
        <v>0</v>
      </c>
      <c r="U44">
        <v>231.54698293021289</v>
      </c>
      <c r="V44">
        <v>2.8999999999999995</v>
      </c>
      <c r="W44">
        <v>11.027459695992627</v>
      </c>
      <c r="X44">
        <v>24.272540297257692</v>
      </c>
      <c r="Y44">
        <v>0</v>
      </c>
      <c r="Z44">
        <v>1.6001999999999998</v>
      </c>
      <c r="AA44">
        <v>0</v>
      </c>
      <c r="AB44">
        <v>2.7814478619654914</v>
      </c>
      <c r="AC44">
        <v>2.3745798649285375</v>
      </c>
      <c r="AD44">
        <v>4.4750264950794856</v>
      </c>
      <c r="AE44">
        <v>12.132350492051478</v>
      </c>
      <c r="AF44">
        <v>0</v>
      </c>
      <c r="AG44">
        <v>0</v>
      </c>
      <c r="AH44">
        <v>17.223883210137277</v>
      </c>
      <c r="AI44">
        <v>0</v>
      </c>
      <c r="AJ44">
        <v>0</v>
      </c>
      <c r="AK44">
        <v>12.612622537431047</v>
      </c>
      <c r="AL44">
        <v>12.548098967297765</v>
      </c>
      <c r="AM44">
        <v>0</v>
      </c>
      <c r="AN44">
        <v>0</v>
      </c>
      <c r="AO44">
        <v>2.3520400000000006</v>
      </c>
      <c r="AP44">
        <v>2.8295600000000007</v>
      </c>
      <c r="AQ44">
        <v>0</v>
      </c>
      <c r="AR44">
        <v>2.7100253623188406</v>
      </c>
      <c r="AS44">
        <v>2.4105954504906335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573.02487352411117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41.09</v>
      </c>
      <c r="L45">
        <v>33.82</v>
      </c>
      <c r="M45">
        <v>0</v>
      </c>
      <c r="N45">
        <v>29.147460358947548</v>
      </c>
      <c r="O45">
        <v>48.95</v>
      </c>
      <c r="P45">
        <v>66.09</v>
      </c>
      <c r="Q45">
        <v>2.7099999999999995</v>
      </c>
      <c r="R45">
        <v>5.419999999999999</v>
      </c>
      <c r="S45">
        <v>0</v>
      </c>
      <c r="T45">
        <v>0</v>
      </c>
      <c r="U45">
        <v>231.54698293021289</v>
      </c>
      <c r="V45">
        <v>2.8999999999999995</v>
      </c>
      <c r="W45">
        <v>11.027459695992627</v>
      </c>
      <c r="X45">
        <v>24.272540297257692</v>
      </c>
      <c r="Y45">
        <v>0</v>
      </c>
      <c r="Z45">
        <v>1.6001999999999998</v>
      </c>
      <c r="AA45">
        <v>0</v>
      </c>
      <c r="AB45">
        <v>2.7814478619654914</v>
      </c>
      <c r="AC45">
        <v>2.3745798649285375</v>
      </c>
      <c r="AD45">
        <v>4.4750264950794856</v>
      </c>
      <c r="AE45">
        <v>12.132350492051478</v>
      </c>
      <c r="AF45">
        <v>0</v>
      </c>
      <c r="AG45">
        <v>0</v>
      </c>
      <c r="AH45">
        <v>17.223883210137277</v>
      </c>
      <c r="AI45">
        <v>0</v>
      </c>
      <c r="AJ45">
        <v>0</v>
      </c>
      <c r="AK45">
        <v>12.612622537431047</v>
      </c>
      <c r="AL45">
        <v>9.6961428571428581</v>
      </c>
      <c r="AM45">
        <v>0</v>
      </c>
      <c r="AN45">
        <v>0</v>
      </c>
      <c r="AO45">
        <v>2.2098</v>
      </c>
      <c r="AP45">
        <v>2.8295600000000007</v>
      </c>
      <c r="AQ45">
        <v>0</v>
      </c>
      <c r="AR45">
        <v>2.7100253623188406</v>
      </c>
      <c r="AS45">
        <v>2.4105954504906335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570.03067741395625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41.09</v>
      </c>
      <c r="L46">
        <v>33.82</v>
      </c>
      <c r="M46">
        <v>0</v>
      </c>
      <c r="N46">
        <v>29.147460358947548</v>
      </c>
      <c r="O46">
        <v>48.95</v>
      </c>
      <c r="P46">
        <v>66.09</v>
      </c>
      <c r="Q46">
        <v>2.7099999999999995</v>
      </c>
      <c r="R46">
        <v>5.6100000000000012</v>
      </c>
      <c r="S46">
        <v>0</v>
      </c>
      <c r="T46">
        <v>0</v>
      </c>
      <c r="U46">
        <v>231.54698293021289</v>
      </c>
      <c r="V46">
        <v>2.8999999999999995</v>
      </c>
      <c r="W46">
        <v>11.027459695992627</v>
      </c>
      <c r="X46">
        <v>24.272540297257692</v>
      </c>
      <c r="Y46">
        <v>0</v>
      </c>
      <c r="Z46">
        <v>1.6001999999999998</v>
      </c>
      <c r="AA46">
        <v>0</v>
      </c>
      <c r="AB46">
        <v>2.7814478619654914</v>
      </c>
      <c r="AC46">
        <v>2.3745798649285375</v>
      </c>
      <c r="AD46">
        <v>4.4750264950794856</v>
      </c>
      <c r="AE46">
        <v>12.132350492051478</v>
      </c>
      <c r="AF46">
        <v>0</v>
      </c>
      <c r="AG46">
        <v>0</v>
      </c>
      <c r="AH46">
        <v>17.223883210137277</v>
      </c>
      <c r="AI46">
        <v>0</v>
      </c>
      <c r="AJ46">
        <v>0</v>
      </c>
      <c r="AK46">
        <v>12.612622537431047</v>
      </c>
      <c r="AL46">
        <v>9.6961428571428581</v>
      </c>
      <c r="AM46">
        <v>0</v>
      </c>
      <c r="AN46">
        <v>0</v>
      </c>
      <c r="AO46">
        <v>2.2098</v>
      </c>
      <c r="AP46">
        <v>2.8295600000000007</v>
      </c>
      <c r="AQ46">
        <v>0</v>
      </c>
      <c r="AR46">
        <v>2.7100253623188406</v>
      </c>
      <c r="AS46">
        <v>2.4105954504906335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570.22067741395631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40.870000000000005</v>
      </c>
      <c r="L47">
        <v>33.82</v>
      </c>
      <c r="M47">
        <v>0</v>
      </c>
      <c r="N47">
        <v>29.147460358947548</v>
      </c>
      <c r="O47">
        <v>48.95</v>
      </c>
      <c r="P47">
        <v>66.09</v>
      </c>
      <c r="Q47">
        <v>2.7099999999999995</v>
      </c>
      <c r="R47">
        <v>5.6100000000000012</v>
      </c>
      <c r="S47">
        <v>0</v>
      </c>
      <c r="T47">
        <v>0</v>
      </c>
      <c r="U47">
        <v>231.54698293021289</v>
      </c>
      <c r="V47">
        <v>2.8999999999999995</v>
      </c>
      <c r="W47">
        <v>11.027459695992627</v>
      </c>
      <c r="X47">
        <v>24.272540297257692</v>
      </c>
      <c r="Y47">
        <v>0</v>
      </c>
      <c r="Z47">
        <v>1.6001999999999998</v>
      </c>
      <c r="AA47">
        <v>0</v>
      </c>
      <c r="AB47">
        <v>2.7814478619654914</v>
      </c>
      <c r="AC47">
        <v>2.3745798649285375</v>
      </c>
      <c r="AD47">
        <v>4.4750264950794856</v>
      </c>
      <c r="AE47">
        <v>12.132350492051478</v>
      </c>
      <c r="AF47">
        <v>0</v>
      </c>
      <c r="AG47">
        <v>0</v>
      </c>
      <c r="AH47">
        <v>17.223883210137277</v>
      </c>
      <c r="AI47">
        <v>0</v>
      </c>
      <c r="AJ47">
        <v>0</v>
      </c>
      <c r="AK47">
        <v>12.612622537431047</v>
      </c>
      <c r="AL47">
        <v>9.6961428571428581</v>
      </c>
      <c r="AM47">
        <v>0</v>
      </c>
      <c r="AN47">
        <v>0</v>
      </c>
      <c r="AO47">
        <v>2.2098</v>
      </c>
      <c r="AP47">
        <v>2.8295600000000007</v>
      </c>
      <c r="AQ47">
        <v>0</v>
      </c>
      <c r="AR47">
        <v>2.7100253623188406</v>
      </c>
      <c r="AS47">
        <v>2.4105954504906335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570.00067741395628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40.870000000000005</v>
      </c>
      <c r="L48">
        <v>33.82</v>
      </c>
      <c r="M48">
        <v>0</v>
      </c>
      <c r="N48">
        <v>29.147460358947548</v>
      </c>
      <c r="O48">
        <v>48.95</v>
      </c>
      <c r="P48">
        <v>66.09</v>
      </c>
      <c r="Q48">
        <v>2.8</v>
      </c>
      <c r="R48">
        <v>5.6100000000000012</v>
      </c>
      <c r="S48">
        <v>0</v>
      </c>
      <c r="T48">
        <v>0</v>
      </c>
      <c r="U48">
        <v>231.54698293021289</v>
      </c>
      <c r="V48">
        <v>2.8999999999999995</v>
      </c>
      <c r="W48">
        <v>11.027459695992627</v>
      </c>
      <c r="X48">
        <v>24.272540297257692</v>
      </c>
      <c r="Y48">
        <v>0</v>
      </c>
      <c r="Z48">
        <v>1.6001999999999998</v>
      </c>
      <c r="AA48">
        <v>0</v>
      </c>
      <c r="AB48">
        <v>2.7814478619654914</v>
      </c>
      <c r="AC48">
        <v>2.3745798649285375</v>
      </c>
      <c r="AD48">
        <v>4.4750264950794856</v>
      </c>
      <c r="AE48">
        <v>12.132350492051478</v>
      </c>
      <c r="AF48">
        <v>0</v>
      </c>
      <c r="AG48">
        <v>0</v>
      </c>
      <c r="AH48">
        <v>17.223883210137277</v>
      </c>
      <c r="AI48">
        <v>0</v>
      </c>
      <c r="AJ48">
        <v>0</v>
      </c>
      <c r="AK48">
        <v>12.612622537431047</v>
      </c>
      <c r="AL48">
        <v>9.6961428571428581</v>
      </c>
      <c r="AM48">
        <v>0</v>
      </c>
      <c r="AN48">
        <v>0</v>
      </c>
      <c r="AO48">
        <v>2.2098</v>
      </c>
      <c r="AP48">
        <v>2.8295600000000007</v>
      </c>
      <c r="AQ48">
        <v>0</v>
      </c>
      <c r="AR48">
        <v>2.7100253623188406</v>
      </c>
      <c r="AS48">
        <v>2.4105954504906335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570.09067741395631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40.870000000000005</v>
      </c>
      <c r="L49">
        <v>33.82</v>
      </c>
      <c r="M49">
        <v>0</v>
      </c>
      <c r="N49">
        <v>29.147460358947548</v>
      </c>
      <c r="O49">
        <v>48.95</v>
      </c>
      <c r="P49">
        <v>66.09</v>
      </c>
      <c r="Q49">
        <v>2.8</v>
      </c>
      <c r="R49">
        <v>5.6100000000000012</v>
      </c>
      <c r="S49">
        <v>0</v>
      </c>
      <c r="T49">
        <v>0</v>
      </c>
      <c r="U49">
        <v>231.54698293021289</v>
      </c>
      <c r="V49">
        <v>5.0999999999999996</v>
      </c>
      <c r="W49">
        <v>11.027459695992627</v>
      </c>
      <c r="X49">
        <v>24.272540297257692</v>
      </c>
      <c r="Y49">
        <v>0</v>
      </c>
      <c r="Z49">
        <v>1.6001999999999998</v>
      </c>
      <c r="AA49">
        <v>0</v>
      </c>
      <c r="AB49">
        <v>2.7814478619654914</v>
      </c>
      <c r="AC49">
        <v>2.3745798649285375</v>
      </c>
      <c r="AD49">
        <v>4.4750264950794856</v>
      </c>
      <c r="AE49">
        <v>12.132350492051478</v>
      </c>
      <c r="AF49">
        <v>0</v>
      </c>
      <c r="AG49">
        <v>0</v>
      </c>
      <c r="AH49">
        <v>17.223883210137277</v>
      </c>
      <c r="AI49">
        <v>0</v>
      </c>
      <c r="AJ49">
        <v>0</v>
      </c>
      <c r="AK49">
        <v>12.612622537431047</v>
      </c>
      <c r="AL49">
        <v>9.6961428571428581</v>
      </c>
      <c r="AM49">
        <v>0</v>
      </c>
      <c r="AN49">
        <v>0</v>
      </c>
      <c r="AO49">
        <v>2.2098</v>
      </c>
      <c r="AP49">
        <v>2.8295600000000007</v>
      </c>
      <c r="AQ49">
        <v>0</v>
      </c>
      <c r="AR49">
        <v>4.0637681159420289</v>
      </c>
      <c r="AS49">
        <v>2.4105954504906335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573.6444201675796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40.870000000000005</v>
      </c>
      <c r="L50">
        <v>33.82</v>
      </c>
      <c r="M50">
        <v>0</v>
      </c>
      <c r="N50">
        <v>29.147460358947548</v>
      </c>
      <c r="O50">
        <v>48.95</v>
      </c>
      <c r="P50">
        <v>66.09</v>
      </c>
      <c r="Q50">
        <v>2.8</v>
      </c>
      <c r="R50">
        <v>5.6100000000000012</v>
      </c>
      <c r="S50">
        <v>0</v>
      </c>
      <c r="T50">
        <v>0</v>
      </c>
      <c r="U50">
        <v>231.54698293021289</v>
      </c>
      <c r="V50">
        <v>5.0999999999999996</v>
      </c>
      <c r="W50">
        <v>11.027459695992627</v>
      </c>
      <c r="X50">
        <v>24.272540297257692</v>
      </c>
      <c r="Y50">
        <v>0</v>
      </c>
      <c r="Z50">
        <v>0</v>
      </c>
      <c r="AA50">
        <v>0</v>
      </c>
      <c r="AB50">
        <v>2.7814478619654914</v>
      </c>
      <c r="AC50">
        <v>2.3745798649285375</v>
      </c>
      <c r="AD50">
        <v>4.4750264950794856</v>
      </c>
      <c r="AE50">
        <v>12.132350492051478</v>
      </c>
      <c r="AF50">
        <v>0</v>
      </c>
      <c r="AG50">
        <v>0</v>
      </c>
      <c r="AH50">
        <v>17.223883210137277</v>
      </c>
      <c r="AI50">
        <v>0</v>
      </c>
      <c r="AJ50">
        <v>0</v>
      </c>
      <c r="AK50">
        <v>12.612622537431047</v>
      </c>
      <c r="AL50">
        <v>9.6961428571428581</v>
      </c>
      <c r="AM50">
        <v>0</v>
      </c>
      <c r="AN50">
        <v>0</v>
      </c>
      <c r="AO50">
        <v>2.2098</v>
      </c>
      <c r="AP50">
        <v>2.8295600000000007</v>
      </c>
      <c r="AQ50">
        <v>0</v>
      </c>
      <c r="AR50">
        <v>4.0637681159420289</v>
      </c>
      <c r="AS50">
        <v>2.4105954504906335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572.04422016757962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40.870000000000005</v>
      </c>
      <c r="L51">
        <v>33.82</v>
      </c>
      <c r="M51">
        <v>0</v>
      </c>
      <c r="N51">
        <v>29.147460358947548</v>
      </c>
      <c r="O51">
        <v>48.95</v>
      </c>
      <c r="P51">
        <v>66.09</v>
      </c>
      <c r="Q51">
        <v>2.8</v>
      </c>
      <c r="R51">
        <v>5.6100000000000012</v>
      </c>
      <c r="S51">
        <v>0</v>
      </c>
      <c r="T51">
        <v>0</v>
      </c>
      <c r="U51">
        <v>231.54698293021289</v>
      </c>
      <c r="V51">
        <v>5.1029445727482665</v>
      </c>
      <c r="W51">
        <v>11.027459695992627</v>
      </c>
      <c r="X51">
        <v>24.272540297257692</v>
      </c>
      <c r="Y51">
        <v>0</v>
      </c>
      <c r="Z51">
        <v>0</v>
      </c>
      <c r="AA51">
        <v>0</v>
      </c>
      <c r="AB51">
        <v>2.7814478619654914</v>
      </c>
      <c r="AC51">
        <v>2.3745798649285375</v>
      </c>
      <c r="AD51">
        <v>4.4750264950794856</v>
      </c>
      <c r="AE51">
        <v>12.132350492051478</v>
      </c>
      <c r="AF51">
        <v>0</v>
      </c>
      <c r="AG51">
        <v>0</v>
      </c>
      <c r="AH51">
        <v>17.223883210137277</v>
      </c>
      <c r="AI51">
        <v>0</v>
      </c>
      <c r="AJ51">
        <v>0</v>
      </c>
      <c r="AK51">
        <v>12.612622537431047</v>
      </c>
      <c r="AL51">
        <v>9.6961428571428581</v>
      </c>
      <c r="AM51">
        <v>0</v>
      </c>
      <c r="AN51">
        <v>0</v>
      </c>
      <c r="AO51">
        <v>2.2098</v>
      </c>
      <c r="AP51">
        <v>2.8295600000000007</v>
      </c>
      <c r="AQ51">
        <v>0</v>
      </c>
      <c r="AR51">
        <v>2.7100253623188406</v>
      </c>
      <c r="AS51">
        <v>2.4105954504906335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570.69342198670461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40.870000000000005</v>
      </c>
      <c r="L52">
        <v>33.82</v>
      </c>
      <c r="M52">
        <v>0</v>
      </c>
      <c r="N52">
        <v>29.147460358947548</v>
      </c>
      <c r="O52">
        <v>48.95</v>
      </c>
      <c r="P52">
        <v>66.09</v>
      </c>
      <c r="Q52">
        <v>2.8</v>
      </c>
      <c r="R52">
        <v>5.6100000000000012</v>
      </c>
      <c r="S52">
        <v>0</v>
      </c>
      <c r="T52">
        <v>0</v>
      </c>
      <c r="U52">
        <v>231.54698293021289</v>
      </c>
      <c r="V52">
        <v>5.1029445727482665</v>
      </c>
      <c r="W52">
        <v>11.027459695992627</v>
      </c>
      <c r="X52">
        <v>24.272540297257692</v>
      </c>
      <c r="Y52">
        <v>0</v>
      </c>
      <c r="Z52">
        <v>0</v>
      </c>
      <c r="AA52">
        <v>0</v>
      </c>
      <c r="AB52">
        <v>2.7814478619654914</v>
      </c>
      <c r="AC52">
        <v>2.3745798649285375</v>
      </c>
      <c r="AD52">
        <v>4.4750264950794856</v>
      </c>
      <c r="AE52">
        <v>12.132350492051478</v>
      </c>
      <c r="AF52">
        <v>0</v>
      </c>
      <c r="AG52">
        <v>0</v>
      </c>
      <c r="AH52">
        <v>20.922153959873285</v>
      </c>
      <c r="AI52">
        <v>0</v>
      </c>
      <c r="AJ52">
        <v>0</v>
      </c>
      <c r="AK52">
        <v>12.612622537431047</v>
      </c>
      <c r="AL52">
        <v>9.6961428571428581</v>
      </c>
      <c r="AM52">
        <v>0</v>
      </c>
      <c r="AN52">
        <v>0</v>
      </c>
      <c r="AO52">
        <v>2.2098</v>
      </c>
      <c r="AP52">
        <v>2.8295600000000007</v>
      </c>
      <c r="AQ52">
        <v>0</v>
      </c>
      <c r="AR52">
        <v>2.7100253623188406</v>
      </c>
      <c r="AS52">
        <v>2.4105954504906335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574.39169273644063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40.870000000000005</v>
      </c>
      <c r="L53">
        <v>33.82</v>
      </c>
      <c r="M53">
        <v>0</v>
      </c>
      <c r="N53">
        <v>29.147460358947548</v>
      </c>
      <c r="O53">
        <v>48.95</v>
      </c>
      <c r="P53">
        <v>66.09</v>
      </c>
      <c r="Q53">
        <v>2.8</v>
      </c>
      <c r="R53">
        <v>5.8</v>
      </c>
      <c r="S53">
        <v>0</v>
      </c>
      <c r="T53">
        <v>0</v>
      </c>
      <c r="U53">
        <v>231.54698293021289</v>
      </c>
      <c r="V53">
        <v>5.1029445727482665</v>
      </c>
      <c r="W53">
        <v>11.027459695992627</v>
      </c>
      <c r="X53">
        <v>24.272540297257692</v>
      </c>
      <c r="Y53">
        <v>0</v>
      </c>
      <c r="Z53">
        <v>0</v>
      </c>
      <c r="AA53">
        <v>0</v>
      </c>
      <c r="AB53">
        <v>2.7814478619654914</v>
      </c>
      <c r="AC53">
        <v>2.3745798649285375</v>
      </c>
      <c r="AD53">
        <v>4.4750264950794856</v>
      </c>
      <c r="AE53">
        <v>12.132350492051478</v>
      </c>
      <c r="AF53">
        <v>0</v>
      </c>
      <c r="AG53">
        <v>0</v>
      </c>
      <c r="AH53">
        <v>20.922153959873285</v>
      </c>
      <c r="AI53">
        <v>0</v>
      </c>
      <c r="AJ53">
        <v>0</v>
      </c>
      <c r="AK53">
        <v>12.612622537431047</v>
      </c>
      <c r="AL53">
        <v>9.6961428571428581</v>
      </c>
      <c r="AM53">
        <v>0</v>
      </c>
      <c r="AN53">
        <v>0</v>
      </c>
      <c r="AO53">
        <v>2.2098</v>
      </c>
      <c r="AP53">
        <v>2.8295600000000007</v>
      </c>
      <c r="AQ53">
        <v>0</v>
      </c>
      <c r="AR53">
        <v>2.7100253623188406</v>
      </c>
      <c r="AS53">
        <v>2.4766391614629795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574.64773644741297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40.870000000000005</v>
      </c>
      <c r="L54">
        <v>33.82</v>
      </c>
      <c r="M54">
        <v>0</v>
      </c>
      <c r="N54">
        <v>29.147460358947548</v>
      </c>
      <c r="O54">
        <v>48.95</v>
      </c>
      <c r="P54">
        <v>66.09</v>
      </c>
      <c r="Q54">
        <v>2.8</v>
      </c>
      <c r="R54">
        <v>5.8</v>
      </c>
      <c r="S54">
        <v>0</v>
      </c>
      <c r="T54">
        <v>0</v>
      </c>
      <c r="U54">
        <v>231.54698293021289</v>
      </c>
      <c r="V54">
        <v>5.1029445727482665</v>
      </c>
      <c r="W54">
        <v>11.027459695992627</v>
      </c>
      <c r="X54">
        <v>24.272540297257692</v>
      </c>
      <c r="Y54">
        <v>0</v>
      </c>
      <c r="Z54">
        <v>0</v>
      </c>
      <c r="AA54">
        <v>0</v>
      </c>
      <c r="AB54">
        <v>2.7814478619654914</v>
      </c>
      <c r="AC54">
        <v>2.3745798649285375</v>
      </c>
      <c r="AD54">
        <v>4.4750264950794856</v>
      </c>
      <c r="AE54">
        <v>12.132350492051478</v>
      </c>
      <c r="AF54">
        <v>0</v>
      </c>
      <c r="AG54">
        <v>0</v>
      </c>
      <c r="AH54">
        <v>20.922153959873285</v>
      </c>
      <c r="AI54">
        <v>0</v>
      </c>
      <c r="AJ54">
        <v>0</v>
      </c>
      <c r="AK54">
        <v>12.612622537431047</v>
      </c>
      <c r="AL54">
        <v>9.6961428571428581</v>
      </c>
      <c r="AM54">
        <v>0</v>
      </c>
      <c r="AN54">
        <v>0</v>
      </c>
      <c r="AO54">
        <v>2.2098</v>
      </c>
      <c r="AP54">
        <v>2.8295600000000007</v>
      </c>
      <c r="AQ54">
        <v>0</v>
      </c>
      <c r="AR54">
        <v>2.7100253623188406</v>
      </c>
      <c r="AS54">
        <v>2.4766391614629795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574.64773644741297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40.870000000000005</v>
      </c>
      <c r="L55">
        <v>33.82</v>
      </c>
      <c r="M55">
        <v>0</v>
      </c>
      <c r="N55">
        <v>29.147460358947548</v>
      </c>
      <c r="O55">
        <v>48.95</v>
      </c>
      <c r="P55">
        <v>66.09</v>
      </c>
      <c r="Q55">
        <v>2.8</v>
      </c>
      <c r="R55">
        <v>5.8</v>
      </c>
      <c r="S55">
        <v>0</v>
      </c>
      <c r="T55">
        <v>0</v>
      </c>
      <c r="U55">
        <v>231.54698293021289</v>
      </c>
      <c r="V55">
        <v>5.1029445727482665</v>
      </c>
      <c r="W55">
        <v>11.027459695992627</v>
      </c>
      <c r="X55">
        <v>24.272540297257692</v>
      </c>
      <c r="Y55">
        <v>0</v>
      </c>
      <c r="Z55">
        <v>0</v>
      </c>
      <c r="AA55">
        <v>0</v>
      </c>
      <c r="AB55">
        <v>2.7814478619654914</v>
      </c>
      <c r="AC55">
        <v>2.3745798649285375</v>
      </c>
      <c r="AD55">
        <v>4.4750264950794856</v>
      </c>
      <c r="AE55">
        <v>12.132350492051478</v>
      </c>
      <c r="AF55">
        <v>0</v>
      </c>
      <c r="AG55">
        <v>0</v>
      </c>
      <c r="AH55">
        <v>20.922153959873285</v>
      </c>
      <c r="AI55">
        <v>0</v>
      </c>
      <c r="AJ55">
        <v>0</v>
      </c>
      <c r="AK55">
        <v>12.612622537431047</v>
      </c>
      <c r="AL55">
        <v>9.6961428571428581</v>
      </c>
      <c r="AM55">
        <v>0</v>
      </c>
      <c r="AN55">
        <v>0</v>
      </c>
      <c r="AO55">
        <v>2.2098</v>
      </c>
      <c r="AP55">
        <v>2.8295600000000007</v>
      </c>
      <c r="AQ55">
        <v>0</v>
      </c>
      <c r="AR55">
        <v>4.0637681159420289</v>
      </c>
      <c r="AS55">
        <v>2.4766391614629795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576.0014792010362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40.870000000000005</v>
      </c>
      <c r="L56">
        <v>33.82</v>
      </c>
      <c r="M56">
        <v>0</v>
      </c>
      <c r="N56">
        <v>29.147460358947548</v>
      </c>
      <c r="O56">
        <v>48.95</v>
      </c>
      <c r="P56">
        <v>66.09</v>
      </c>
      <c r="Q56">
        <v>2.8</v>
      </c>
      <c r="R56">
        <v>5.8</v>
      </c>
      <c r="S56">
        <v>0</v>
      </c>
      <c r="T56">
        <v>0</v>
      </c>
      <c r="U56">
        <v>231.54698293021289</v>
      </c>
      <c r="V56">
        <v>5.1029445727482665</v>
      </c>
      <c r="W56">
        <v>11.027459695992627</v>
      </c>
      <c r="X56">
        <v>24.272540297257692</v>
      </c>
      <c r="Y56">
        <v>0</v>
      </c>
      <c r="Z56">
        <v>0</v>
      </c>
      <c r="AA56">
        <v>0</v>
      </c>
      <c r="AB56">
        <v>2.7814478619654914</v>
      </c>
      <c r="AC56">
        <v>2.3745798649285375</v>
      </c>
      <c r="AD56">
        <v>4.4750264950794856</v>
      </c>
      <c r="AE56">
        <v>12.132350492051478</v>
      </c>
      <c r="AF56">
        <v>0</v>
      </c>
      <c r="AG56">
        <v>0</v>
      </c>
      <c r="AH56">
        <v>20.922153959873285</v>
      </c>
      <c r="AI56">
        <v>0</v>
      </c>
      <c r="AJ56">
        <v>0</v>
      </c>
      <c r="AK56">
        <v>12.612622537431047</v>
      </c>
      <c r="AL56">
        <v>9.6961428571428581</v>
      </c>
      <c r="AM56">
        <v>0</v>
      </c>
      <c r="AN56">
        <v>0</v>
      </c>
      <c r="AO56">
        <v>2.2098</v>
      </c>
      <c r="AP56">
        <v>2.8295600000000007</v>
      </c>
      <c r="AQ56">
        <v>0</v>
      </c>
      <c r="AR56">
        <v>4.0637681159420289</v>
      </c>
      <c r="AS56">
        <v>2.4766391614629795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576.0014792010362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40.870000000000005</v>
      </c>
      <c r="L57">
        <v>33.82</v>
      </c>
      <c r="M57">
        <v>0</v>
      </c>
      <c r="N57">
        <v>29.147460358947548</v>
      </c>
      <c r="O57">
        <v>48.95</v>
      </c>
      <c r="P57">
        <v>66.09</v>
      </c>
      <c r="Q57">
        <v>2.8</v>
      </c>
      <c r="R57">
        <v>5.8</v>
      </c>
      <c r="S57">
        <v>0</v>
      </c>
      <c r="T57">
        <v>0</v>
      </c>
      <c r="U57">
        <v>231.54698293021289</v>
      </c>
      <c r="V57">
        <v>5.0999999999999996</v>
      </c>
      <c r="W57">
        <v>11.027459695992627</v>
      </c>
      <c r="X57">
        <v>24.272540297257692</v>
      </c>
      <c r="Y57">
        <v>0</v>
      </c>
      <c r="Z57">
        <v>0</v>
      </c>
      <c r="AA57">
        <v>0</v>
      </c>
      <c r="AB57">
        <v>2.7814478619654914</v>
      </c>
      <c r="AC57">
        <v>2.3745798649285375</v>
      </c>
      <c r="AD57">
        <v>4.4750264950794856</v>
      </c>
      <c r="AE57">
        <v>12.132350492051478</v>
      </c>
      <c r="AF57">
        <v>0</v>
      </c>
      <c r="AG57">
        <v>0</v>
      </c>
      <c r="AH57">
        <v>20.922153959873285</v>
      </c>
      <c r="AI57">
        <v>0</v>
      </c>
      <c r="AJ57">
        <v>0</v>
      </c>
      <c r="AK57">
        <v>12.612622537431047</v>
      </c>
      <c r="AL57">
        <v>12.829993115318421</v>
      </c>
      <c r="AM57">
        <v>0</v>
      </c>
      <c r="AN57">
        <v>0</v>
      </c>
      <c r="AO57">
        <v>2.2809200000000005</v>
      </c>
      <c r="AP57">
        <v>2.8295600000000007</v>
      </c>
      <c r="AQ57">
        <v>0</v>
      </c>
      <c r="AR57">
        <v>4.0637681159420289</v>
      </c>
      <c r="AS57">
        <v>2.4766391614629795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579.20350488646363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40.870000000000005</v>
      </c>
      <c r="L58">
        <v>33.82</v>
      </c>
      <c r="M58">
        <v>0</v>
      </c>
      <c r="N58">
        <v>29.147460358947548</v>
      </c>
      <c r="O58">
        <v>48.95</v>
      </c>
      <c r="P58">
        <v>66.09</v>
      </c>
      <c r="Q58">
        <v>2.8</v>
      </c>
      <c r="R58">
        <v>5.8</v>
      </c>
      <c r="S58">
        <v>0</v>
      </c>
      <c r="T58">
        <v>0</v>
      </c>
      <c r="U58">
        <v>231.54698293021289</v>
      </c>
      <c r="V58">
        <v>5.1029445727482665</v>
      </c>
      <c r="W58">
        <v>11.027459695992627</v>
      </c>
      <c r="X58">
        <v>24.272540297257692</v>
      </c>
      <c r="Y58">
        <v>0</v>
      </c>
      <c r="Z58">
        <v>0</v>
      </c>
      <c r="AA58">
        <v>0</v>
      </c>
      <c r="AB58">
        <v>2.7814478619654914</v>
      </c>
      <c r="AC58">
        <v>2.3745798649285375</v>
      </c>
      <c r="AD58">
        <v>4.4750264950794856</v>
      </c>
      <c r="AE58">
        <v>12.132350492051478</v>
      </c>
      <c r="AF58">
        <v>0</v>
      </c>
      <c r="AG58">
        <v>0</v>
      </c>
      <c r="AH58">
        <v>20.922153959873285</v>
      </c>
      <c r="AI58">
        <v>0</v>
      </c>
      <c r="AJ58">
        <v>0</v>
      </c>
      <c r="AK58">
        <v>12.612622537431047</v>
      </c>
      <c r="AL58">
        <v>12.829993115318421</v>
      </c>
      <c r="AM58">
        <v>0</v>
      </c>
      <c r="AN58">
        <v>0</v>
      </c>
      <c r="AO58">
        <v>2.2809200000000005</v>
      </c>
      <c r="AP58">
        <v>2.8295600000000007</v>
      </c>
      <c r="AQ58">
        <v>0</v>
      </c>
      <c r="AR58">
        <v>4.0637681159420289</v>
      </c>
      <c r="AS58">
        <v>2.4766391614629795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579.20644945921185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40.870000000000005</v>
      </c>
      <c r="L59">
        <v>33.82</v>
      </c>
      <c r="M59">
        <v>0</v>
      </c>
      <c r="N59">
        <v>29.147460358947548</v>
      </c>
      <c r="O59">
        <v>48.95</v>
      </c>
      <c r="P59">
        <v>66.09</v>
      </c>
      <c r="Q59">
        <v>2.7999999999999994</v>
      </c>
      <c r="R59">
        <v>5.7999999999999989</v>
      </c>
      <c r="S59">
        <v>0</v>
      </c>
      <c r="T59">
        <v>0</v>
      </c>
      <c r="U59">
        <v>231.54698293021289</v>
      </c>
      <c r="V59">
        <v>5.0999999999999996</v>
      </c>
      <c r="W59">
        <v>11.027459695992627</v>
      </c>
      <c r="X59">
        <v>24.272540297257692</v>
      </c>
      <c r="Y59">
        <v>0</v>
      </c>
      <c r="Z59">
        <v>0</v>
      </c>
      <c r="AA59">
        <v>0</v>
      </c>
      <c r="AB59">
        <v>2.7814478619654914</v>
      </c>
      <c r="AC59">
        <v>2.3745798649285375</v>
      </c>
      <c r="AD59">
        <v>4.4750264950794856</v>
      </c>
      <c r="AE59">
        <v>12.132350492051478</v>
      </c>
      <c r="AF59">
        <v>0</v>
      </c>
      <c r="AG59">
        <v>0</v>
      </c>
      <c r="AH59">
        <v>20.922153959873285</v>
      </c>
      <c r="AI59">
        <v>0</v>
      </c>
      <c r="AJ59">
        <v>0</v>
      </c>
      <c r="AK59">
        <v>12.612622537431047</v>
      </c>
      <c r="AL59">
        <v>12.829993115318421</v>
      </c>
      <c r="AM59">
        <v>0</v>
      </c>
      <c r="AN59">
        <v>0</v>
      </c>
      <c r="AO59">
        <v>2.2809200000000005</v>
      </c>
      <c r="AP59">
        <v>2.8295600000000007</v>
      </c>
      <c r="AQ59">
        <v>0</v>
      </c>
      <c r="AR59">
        <v>2.7100253623188406</v>
      </c>
      <c r="AS59">
        <v>2.4766391614629795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577.8497621328404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40.870000000000005</v>
      </c>
      <c r="L60">
        <v>33.82</v>
      </c>
      <c r="M60">
        <v>0</v>
      </c>
      <c r="N60">
        <v>29.147460358947548</v>
      </c>
      <c r="O60">
        <v>48.95</v>
      </c>
      <c r="P60">
        <v>66.09</v>
      </c>
      <c r="Q60">
        <v>2.8</v>
      </c>
      <c r="R60">
        <v>5.7999999999999989</v>
      </c>
      <c r="S60">
        <v>0</v>
      </c>
      <c r="T60">
        <v>0</v>
      </c>
      <c r="U60">
        <v>231.54698293021289</v>
      </c>
      <c r="V60">
        <v>5.0999999999999996</v>
      </c>
      <c r="W60">
        <v>11.027459695992627</v>
      </c>
      <c r="X60">
        <v>24.272540297257692</v>
      </c>
      <c r="Y60">
        <v>0</v>
      </c>
      <c r="Z60">
        <v>0</v>
      </c>
      <c r="AA60">
        <v>0</v>
      </c>
      <c r="AB60">
        <v>2.7814478619654914</v>
      </c>
      <c r="AC60">
        <v>2.3745798649285375</v>
      </c>
      <c r="AD60">
        <v>4.4750264950794856</v>
      </c>
      <c r="AE60">
        <v>12.132350492051478</v>
      </c>
      <c r="AF60">
        <v>0</v>
      </c>
      <c r="AG60">
        <v>0</v>
      </c>
      <c r="AH60">
        <v>20.922153959873285</v>
      </c>
      <c r="AI60">
        <v>0</v>
      </c>
      <c r="AJ60">
        <v>0</v>
      </c>
      <c r="AK60">
        <v>12.612622537431047</v>
      </c>
      <c r="AL60">
        <v>12.829993115318421</v>
      </c>
      <c r="AM60">
        <v>0</v>
      </c>
      <c r="AN60">
        <v>0</v>
      </c>
      <c r="AO60">
        <v>2.2809200000000005</v>
      </c>
      <c r="AP60">
        <v>2.8295600000000007</v>
      </c>
      <c r="AQ60">
        <v>0</v>
      </c>
      <c r="AR60">
        <v>2.7100253623188406</v>
      </c>
      <c r="AS60">
        <v>2.4766391614629795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577.8497621328404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40.870000000000005</v>
      </c>
      <c r="L61">
        <v>33.820000000000007</v>
      </c>
      <c r="M61">
        <v>0</v>
      </c>
      <c r="N61">
        <v>29.147460358947548</v>
      </c>
      <c r="O61">
        <v>48.95</v>
      </c>
      <c r="P61">
        <v>66.09</v>
      </c>
      <c r="Q61">
        <v>2.9</v>
      </c>
      <c r="R61">
        <v>5.7999999999999989</v>
      </c>
      <c r="S61">
        <v>0</v>
      </c>
      <c r="T61">
        <v>0</v>
      </c>
      <c r="U61">
        <v>231.54698293021289</v>
      </c>
      <c r="V61">
        <v>5.0999999999999996</v>
      </c>
      <c r="W61">
        <v>11.027459695992627</v>
      </c>
      <c r="X61">
        <v>24.272540297257692</v>
      </c>
      <c r="Y61">
        <v>0</v>
      </c>
      <c r="Z61">
        <v>0</v>
      </c>
      <c r="AA61">
        <v>0</v>
      </c>
      <c r="AB61">
        <v>2.7814478619654914</v>
      </c>
      <c r="AC61">
        <v>2.3745798649285375</v>
      </c>
      <c r="AD61">
        <v>4.4750264950794856</v>
      </c>
      <c r="AE61">
        <v>12.132350492051478</v>
      </c>
      <c r="AF61">
        <v>0</v>
      </c>
      <c r="AG61">
        <v>0</v>
      </c>
      <c r="AH61">
        <v>20.922153959873285</v>
      </c>
      <c r="AI61">
        <v>0</v>
      </c>
      <c r="AJ61">
        <v>0</v>
      </c>
      <c r="AK61">
        <v>12.612622537431047</v>
      </c>
      <c r="AL61">
        <v>12.829993115318421</v>
      </c>
      <c r="AM61">
        <v>0</v>
      </c>
      <c r="AN61">
        <v>0</v>
      </c>
      <c r="AO61">
        <v>2.2809200000000005</v>
      </c>
      <c r="AP61">
        <v>2.8295600000000007</v>
      </c>
      <c r="AQ61">
        <v>0</v>
      </c>
      <c r="AR61">
        <v>2.7100253623188406</v>
      </c>
      <c r="AS61">
        <v>2.3115298840321143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577.78465285540949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40.870000000000005</v>
      </c>
      <c r="L62">
        <v>62.4</v>
      </c>
      <c r="M62">
        <v>0</v>
      </c>
      <c r="N62">
        <v>29.147460358947548</v>
      </c>
      <c r="O62">
        <v>48.95</v>
      </c>
      <c r="P62">
        <v>66.09</v>
      </c>
      <c r="Q62">
        <v>2.9</v>
      </c>
      <c r="R62">
        <v>5.7999999999999989</v>
      </c>
      <c r="S62">
        <v>0</v>
      </c>
      <c r="T62">
        <v>0</v>
      </c>
      <c r="U62">
        <v>231.54698293021289</v>
      </c>
      <c r="V62">
        <v>5.0999999999999996</v>
      </c>
      <c r="W62">
        <v>11.027459695992627</v>
      </c>
      <c r="X62">
        <v>24.272540297257692</v>
      </c>
      <c r="Y62">
        <v>0</v>
      </c>
      <c r="Z62">
        <v>0</v>
      </c>
      <c r="AA62">
        <v>0</v>
      </c>
      <c r="AB62">
        <v>2.7814478619654914</v>
      </c>
      <c r="AC62">
        <v>2.3745798649285375</v>
      </c>
      <c r="AD62">
        <v>4.4750264950794856</v>
      </c>
      <c r="AE62">
        <v>12.132350492051478</v>
      </c>
      <c r="AF62">
        <v>0</v>
      </c>
      <c r="AG62">
        <v>0</v>
      </c>
      <c r="AH62">
        <v>15.341727560718057</v>
      </c>
      <c r="AI62">
        <v>0</v>
      </c>
      <c r="AJ62">
        <v>0</v>
      </c>
      <c r="AK62">
        <v>12.612622537431047</v>
      </c>
      <c r="AL62">
        <v>12.829993115318421</v>
      </c>
      <c r="AM62">
        <v>0</v>
      </c>
      <c r="AN62">
        <v>0</v>
      </c>
      <c r="AO62">
        <v>2.2809200000000005</v>
      </c>
      <c r="AP62">
        <v>2.8295600000000007</v>
      </c>
      <c r="AQ62">
        <v>0</v>
      </c>
      <c r="AR62">
        <v>2.7100253623188406</v>
      </c>
      <c r="AS62">
        <v>2.3115298840321143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600.78422645625437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78.169999999999987</v>
      </c>
      <c r="L63">
        <v>62.4</v>
      </c>
      <c r="M63">
        <v>0</v>
      </c>
      <c r="N63">
        <v>29.147460358947548</v>
      </c>
      <c r="O63">
        <v>48.95</v>
      </c>
      <c r="P63">
        <v>66.09</v>
      </c>
      <c r="Q63">
        <v>5.042945645821157</v>
      </c>
      <c r="R63">
        <v>10.27</v>
      </c>
      <c r="S63">
        <v>0</v>
      </c>
      <c r="T63">
        <v>0</v>
      </c>
      <c r="U63">
        <v>231.54698293021289</v>
      </c>
      <c r="V63">
        <v>5.0999999999999996</v>
      </c>
      <c r="W63">
        <v>11.027459695992627</v>
      </c>
      <c r="X63">
        <v>24.272540297257692</v>
      </c>
      <c r="Y63">
        <v>0</v>
      </c>
      <c r="Z63">
        <v>0</v>
      </c>
      <c r="AA63">
        <v>0</v>
      </c>
      <c r="AB63">
        <v>2.7814478619654914</v>
      </c>
      <c r="AC63">
        <v>2.3745798649285375</v>
      </c>
      <c r="AD63">
        <v>4.4750264950794856</v>
      </c>
      <c r="AE63">
        <v>12.132350492051478</v>
      </c>
      <c r="AF63">
        <v>0</v>
      </c>
      <c r="AG63">
        <v>0</v>
      </c>
      <c r="AH63">
        <v>15.341727560718057</v>
      </c>
      <c r="AI63">
        <v>0</v>
      </c>
      <c r="AJ63">
        <v>0</v>
      </c>
      <c r="AK63">
        <v>12.612622537431047</v>
      </c>
      <c r="AL63">
        <v>12.829993115318421</v>
      </c>
      <c r="AM63">
        <v>0</v>
      </c>
      <c r="AN63">
        <v>0</v>
      </c>
      <c r="AO63">
        <v>2.2809200000000005</v>
      </c>
      <c r="AP63">
        <v>2.8295600000000007</v>
      </c>
      <c r="AQ63">
        <v>0</v>
      </c>
      <c r="AR63">
        <v>2.7100253623188406</v>
      </c>
      <c r="AS63">
        <v>2.3115298840321143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644.69717210207557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79.319999999999993</v>
      </c>
      <c r="L64">
        <v>62.4</v>
      </c>
      <c r="M64">
        <v>0</v>
      </c>
      <c r="N64">
        <v>29.147460358947548</v>
      </c>
      <c r="O64">
        <v>48.95</v>
      </c>
      <c r="P64">
        <v>66.09</v>
      </c>
      <c r="Q64">
        <v>5.042945645821157</v>
      </c>
      <c r="R64">
        <v>10.409999999999998</v>
      </c>
      <c r="S64">
        <v>0</v>
      </c>
      <c r="T64">
        <v>0</v>
      </c>
      <c r="U64">
        <v>231.54698293021289</v>
      </c>
      <c r="V64">
        <v>5.0999999999999996</v>
      </c>
      <c r="W64">
        <v>11.027459695992627</v>
      </c>
      <c r="X64">
        <v>24.272540297257692</v>
      </c>
      <c r="Y64">
        <v>0</v>
      </c>
      <c r="Z64">
        <v>0</v>
      </c>
      <c r="AA64">
        <v>0</v>
      </c>
      <c r="AB64">
        <v>2.7814478619654914</v>
      </c>
      <c r="AC64">
        <v>2.3745798649285375</v>
      </c>
      <c r="AD64">
        <v>4.4750264950794856</v>
      </c>
      <c r="AE64">
        <v>12.132350492051478</v>
      </c>
      <c r="AF64">
        <v>0</v>
      </c>
      <c r="AG64">
        <v>0</v>
      </c>
      <c r="AH64">
        <v>15.341727560718057</v>
      </c>
      <c r="AI64">
        <v>0</v>
      </c>
      <c r="AJ64">
        <v>0</v>
      </c>
      <c r="AK64">
        <v>12.612622537431047</v>
      </c>
      <c r="AL64">
        <v>12.829993115318421</v>
      </c>
      <c r="AM64">
        <v>0</v>
      </c>
      <c r="AN64">
        <v>0</v>
      </c>
      <c r="AO64">
        <v>2.2809200000000005</v>
      </c>
      <c r="AP64">
        <v>2.8295600000000007</v>
      </c>
      <c r="AQ64">
        <v>0</v>
      </c>
      <c r="AR64">
        <v>2.7100253623188406</v>
      </c>
      <c r="AS64">
        <v>2.3115298840321143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645.98717210207553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79.319999999999993</v>
      </c>
      <c r="L65">
        <v>62.4</v>
      </c>
      <c r="M65">
        <v>0</v>
      </c>
      <c r="N65">
        <v>29.147460358947548</v>
      </c>
      <c r="O65">
        <v>48.95</v>
      </c>
      <c r="P65">
        <v>66.09</v>
      </c>
      <c r="Q65">
        <v>5.042945645821157</v>
      </c>
      <c r="R65">
        <v>10.409999999999998</v>
      </c>
      <c r="S65">
        <v>0</v>
      </c>
      <c r="T65">
        <v>0</v>
      </c>
      <c r="U65">
        <v>231.54698293021289</v>
      </c>
      <c r="V65">
        <v>5.0999999999999996</v>
      </c>
      <c r="W65">
        <v>11.027459695992627</v>
      </c>
      <c r="X65">
        <v>24.272540297257692</v>
      </c>
      <c r="Y65">
        <v>0</v>
      </c>
      <c r="Z65">
        <v>0</v>
      </c>
      <c r="AA65">
        <v>0</v>
      </c>
      <c r="AB65">
        <v>2.7814478619654914</v>
      </c>
      <c r="AC65">
        <v>2.3745798649285375</v>
      </c>
      <c r="AD65">
        <v>4.4750264950794856</v>
      </c>
      <c r="AE65">
        <v>12.132350492051478</v>
      </c>
      <c r="AF65">
        <v>0</v>
      </c>
      <c r="AG65">
        <v>0</v>
      </c>
      <c r="AH65">
        <v>15.341727560718057</v>
      </c>
      <c r="AI65">
        <v>0</v>
      </c>
      <c r="AJ65">
        <v>0</v>
      </c>
      <c r="AK65">
        <v>12.612622537431047</v>
      </c>
      <c r="AL65">
        <v>12.829993115318421</v>
      </c>
      <c r="AM65">
        <v>0</v>
      </c>
      <c r="AN65">
        <v>0</v>
      </c>
      <c r="AO65">
        <v>2.2809200000000005</v>
      </c>
      <c r="AP65">
        <v>2.8295600000000007</v>
      </c>
      <c r="AQ65">
        <v>0</v>
      </c>
      <c r="AR65">
        <v>2.7100253623188406</v>
      </c>
      <c r="AS65">
        <v>2.6417484388938455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646.31739065693728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79.319999999999993</v>
      </c>
      <c r="L66">
        <v>62.4</v>
      </c>
      <c r="M66">
        <v>0</v>
      </c>
      <c r="N66">
        <v>29.147460358947548</v>
      </c>
      <c r="O66">
        <v>48.95</v>
      </c>
      <c r="P66">
        <v>66.09</v>
      </c>
      <c r="Q66">
        <v>5.042945645821157</v>
      </c>
      <c r="R66">
        <v>10.409999999999998</v>
      </c>
      <c r="S66">
        <v>0</v>
      </c>
      <c r="T66">
        <v>0</v>
      </c>
      <c r="U66">
        <v>231.54698293021289</v>
      </c>
      <c r="V66">
        <v>5.0999999999999996</v>
      </c>
      <c r="W66">
        <v>11.027459695992627</v>
      </c>
      <c r="X66">
        <v>24.272540297257692</v>
      </c>
      <c r="Y66">
        <v>0</v>
      </c>
      <c r="Z66">
        <v>0</v>
      </c>
      <c r="AA66">
        <v>0</v>
      </c>
      <c r="AB66">
        <v>2.7814478619654914</v>
      </c>
      <c r="AC66">
        <v>2.3745798649285375</v>
      </c>
      <c r="AD66">
        <v>4.4750264950794856</v>
      </c>
      <c r="AE66">
        <v>12.132350492051478</v>
      </c>
      <c r="AF66">
        <v>0</v>
      </c>
      <c r="AG66">
        <v>0</v>
      </c>
      <c r="AH66">
        <v>15.341727560718057</v>
      </c>
      <c r="AI66">
        <v>0</v>
      </c>
      <c r="AJ66">
        <v>0</v>
      </c>
      <c r="AK66">
        <v>12.612622537431047</v>
      </c>
      <c r="AL66">
        <v>12.829993115318421</v>
      </c>
      <c r="AM66">
        <v>0</v>
      </c>
      <c r="AN66">
        <v>0</v>
      </c>
      <c r="AO66">
        <v>2.2809200000000005</v>
      </c>
      <c r="AP66">
        <v>2.8295600000000007</v>
      </c>
      <c r="AQ66">
        <v>0</v>
      </c>
      <c r="AR66">
        <v>2.7100253623188406</v>
      </c>
      <c r="AS66">
        <v>2.6417484388938455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646.31739065693728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70.73</v>
      </c>
      <c r="L67">
        <v>61.928476694133565</v>
      </c>
      <c r="M67">
        <v>0</v>
      </c>
      <c r="N67">
        <v>29.147460358947548</v>
      </c>
      <c r="O67">
        <v>48.95</v>
      </c>
      <c r="P67">
        <v>66.09</v>
      </c>
      <c r="Q67">
        <v>5.042945645821157</v>
      </c>
      <c r="R67">
        <v>10.409999999999998</v>
      </c>
      <c r="S67">
        <v>0</v>
      </c>
      <c r="T67">
        <v>0</v>
      </c>
      <c r="U67">
        <v>231.54698293021289</v>
      </c>
      <c r="V67">
        <v>5.0999999999999996</v>
      </c>
      <c r="W67">
        <v>11.027459695992627</v>
      </c>
      <c r="X67">
        <v>24.272540297257692</v>
      </c>
      <c r="Y67">
        <v>0</v>
      </c>
      <c r="Z67">
        <v>0</v>
      </c>
      <c r="AA67">
        <v>0</v>
      </c>
      <c r="AB67">
        <v>2.7814478619654914</v>
      </c>
      <c r="AC67">
        <v>2.3745798649285375</v>
      </c>
      <c r="AD67">
        <v>4.4750264950794856</v>
      </c>
      <c r="AE67">
        <v>12.132350492051478</v>
      </c>
      <c r="AF67">
        <v>0</v>
      </c>
      <c r="AG67">
        <v>0</v>
      </c>
      <c r="AH67">
        <v>15.341727560718057</v>
      </c>
      <c r="AI67">
        <v>0</v>
      </c>
      <c r="AJ67">
        <v>0</v>
      </c>
      <c r="AK67">
        <v>12.612622537431047</v>
      </c>
      <c r="AL67">
        <v>12.548098967297765</v>
      </c>
      <c r="AM67">
        <v>0</v>
      </c>
      <c r="AN67">
        <v>0</v>
      </c>
      <c r="AO67">
        <v>2.3139400000000006</v>
      </c>
      <c r="AP67">
        <v>2.8295600000000007</v>
      </c>
      <c r="AQ67">
        <v>0</v>
      </c>
      <c r="AR67">
        <v>2.7100253623188406</v>
      </c>
      <c r="AS67">
        <v>2.6417484388938455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637.00699320305023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79.322883419971632</v>
      </c>
      <c r="L68">
        <v>62.4</v>
      </c>
      <c r="M68">
        <v>0</v>
      </c>
      <c r="N68">
        <v>29.147460358947548</v>
      </c>
      <c r="O68">
        <v>48.95</v>
      </c>
      <c r="P68">
        <v>66.09</v>
      </c>
      <c r="Q68">
        <v>5.042945645821157</v>
      </c>
      <c r="R68">
        <v>10.409999999999998</v>
      </c>
      <c r="S68">
        <v>0</v>
      </c>
      <c r="T68">
        <v>0</v>
      </c>
      <c r="U68">
        <v>231.54698293021289</v>
      </c>
      <c r="V68">
        <v>5.0999999999999996</v>
      </c>
      <c r="W68">
        <v>11.027459695992627</v>
      </c>
      <c r="X68">
        <v>24.272540297257692</v>
      </c>
      <c r="Y68">
        <v>0</v>
      </c>
      <c r="Z68">
        <v>0</v>
      </c>
      <c r="AA68">
        <v>0</v>
      </c>
      <c r="AB68">
        <v>2.7814478619654914</v>
      </c>
      <c r="AC68">
        <v>2.3745798649285375</v>
      </c>
      <c r="AD68">
        <v>4.4750264950794856</v>
      </c>
      <c r="AE68">
        <v>12.132350492051478</v>
      </c>
      <c r="AF68">
        <v>0</v>
      </c>
      <c r="AG68">
        <v>0</v>
      </c>
      <c r="AH68">
        <v>15.341727560718057</v>
      </c>
      <c r="AI68">
        <v>0</v>
      </c>
      <c r="AJ68">
        <v>0</v>
      </c>
      <c r="AK68">
        <v>12.612622537431047</v>
      </c>
      <c r="AL68">
        <v>12.548098967297765</v>
      </c>
      <c r="AM68">
        <v>0</v>
      </c>
      <c r="AN68">
        <v>0</v>
      </c>
      <c r="AO68">
        <v>2.3139400000000006</v>
      </c>
      <c r="AP68">
        <v>2.8295600000000007</v>
      </c>
      <c r="AQ68">
        <v>0</v>
      </c>
      <c r="AR68">
        <v>2.7100253623188406</v>
      </c>
      <c r="AS68">
        <v>2.6417484388938455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646.07139992888813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79.3226506265664</v>
      </c>
      <c r="L69">
        <v>62.4</v>
      </c>
      <c r="M69">
        <v>0</v>
      </c>
      <c r="N69">
        <v>29.147460358947548</v>
      </c>
      <c r="O69">
        <v>48.95</v>
      </c>
      <c r="P69">
        <v>59.27</v>
      </c>
      <c r="Q69">
        <v>5.0400000000000009</v>
      </c>
      <c r="R69">
        <v>10.409999999999998</v>
      </c>
      <c r="S69">
        <v>0</v>
      </c>
      <c r="T69">
        <v>0</v>
      </c>
      <c r="U69">
        <v>231.54698293021289</v>
      </c>
      <c r="V69">
        <v>5.0999999999999996</v>
      </c>
      <c r="W69">
        <v>11.027459695992627</v>
      </c>
      <c r="X69">
        <v>24.272540297257692</v>
      </c>
      <c r="Y69">
        <v>0</v>
      </c>
      <c r="Z69">
        <v>0</v>
      </c>
      <c r="AA69">
        <v>0</v>
      </c>
      <c r="AB69">
        <v>2.7814478619654914</v>
      </c>
      <c r="AC69">
        <v>2.3745798649285375</v>
      </c>
      <c r="AD69">
        <v>4.4750264950794856</v>
      </c>
      <c r="AE69">
        <v>12.132350492051478</v>
      </c>
      <c r="AF69">
        <v>0</v>
      </c>
      <c r="AG69">
        <v>0</v>
      </c>
      <c r="AH69">
        <v>15.341727560718057</v>
      </c>
      <c r="AI69">
        <v>0</v>
      </c>
      <c r="AJ69">
        <v>0</v>
      </c>
      <c r="AK69">
        <v>12.612622537431047</v>
      </c>
      <c r="AL69">
        <v>12.548098967297765</v>
      </c>
      <c r="AM69">
        <v>0</v>
      </c>
      <c r="AN69">
        <v>0</v>
      </c>
      <c r="AO69">
        <v>2.2098</v>
      </c>
      <c r="AP69">
        <v>2.8295600000000007</v>
      </c>
      <c r="AQ69">
        <v>0</v>
      </c>
      <c r="AR69">
        <v>2.7100253623188406</v>
      </c>
      <c r="AS69">
        <v>2.6417484388938455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639.14408148966186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79.322452614328569</v>
      </c>
      <c r="L70">
        <v>62.4</v>
      </c>
      <c r="M70">
        <v>0</v>
      </c>
      <c r="N70">
        <v>29.147460358947548</v>
      </c>
      <c r="O70">
        <v>48.95</v>
      </c>
      <c r="P70">
        <v>59.27</v>
      </c>
      <c r="Q70">
        <v>5.0400000000000009</v>
      </c>
      <c r="R70">
        <v>10.409999999999998</v>
      </c>
      <c r="S70">
        <v>0</v>
      </c>
      <c r="T70">
        <v>0</v>
      </c>
      <c r="U70">
        <v>231.54698293021289</v>
      </c>
      <c r="V70">
        <v>5.0999999999999996</v>
      </c>
      <c r="W70">
        <v>11.027459695992627</v>
      </c>
      <c r="X70">
        <v>24.272540297257692</v>
      </c>
      <c r="Y70">
        <v>0</v>
      </c>
      <c r="Z70">
        <v>0</v>
      </c>
      <c r="AA70">
        <v>0</v>
      </c>
      <c r="AB70">
        <v>2.7814478619654914</v>
      </c>
      <c r="AC70">
        <v>2.3745798649285375</v>
      </c>
      <c r="AD70">
        <v>4.4750264950794856</v>
      </c>
      <c r="AE70">
        <v>12.132350492051478</v>
      </c>
      <c r="AF70">
        <v>0</v>
      </c>
      <c r="AG70">
        <v>0</v>
      </c>
      <c r="AH70">
        <v>15.341727560718057</v>
      </c>
      <c r="AI70">
        <v>0</v>
      </c>
      <c r="AJ70">
        <v>0</v>
      </c>
      <c r="AK70">
        <v>12.612622537431047</v>
      </c>
      <c r="AL70">
        <v>12.548098967297765</v>
      </c>
      <c r="AM70">
        <v>0</v>
      </c>
      <c r="AN70">
        <v>0</v>
      </c>
      <c r="AO70">
        <v>2.2098</v>
      </c>
      <c r="AP70">
        <v>2.8295600000000007</v>
      </c>
      <c r="AQ70">
        <v>0</v>
      </c>
      <c r="AR70">
        <v>2.7100253623188406</v>
      </c>
      <c r="AS70">
        <v>2.6417484388938455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639.14388347742397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79.319999999999993</v>
      </c>
      <c r="L71">
        <v>62.4</v>
      </c>
      <c r="M71">
        <v>0</v>
      </c>
      <c r="N71">
        <v>29.147460358947548</v>
      </c>
      <c r="O71">
        <v>48.95</v>
      </c>
      <c r="P71">
        <v>59.27</v>
      </c>
      <c r="Q71">
        <v>5.0400000000000009</v>
      </c>
      <c r="R71">
        <v>10.409999999999998</v>
      </c>
      <c r="S71">
        <v>0</v>
      </c>
      <c r="T71">
        <v>0</v>
      </c>
      <c r="U71">
        <v>231.54698293021289</v>
      </c>
      <c r="V71">
        <v>5.0999999999999996</v>
      </c>
      <c r="W71">
        <v>11.027459695992627</v>
      </c>
      <c r="X71">
        <v>24.272540297257692</v>
      </c>
      <c r="Y71">
        <v>0</v>
      </c>
      <c r="Z71">
        <v>1.6001999999999998</v>
      </c>
      <c r="AA71">
        <v>0</v>
      </c>
      <c r="AB71">
        <v>2.7814478619654914</v>
      </c>
      <c r="AC71">
        <v>2.3745798649285375</v>
      </c>
      <c r="AD71">
        <v>4.4750264950794856</v>
      </c>
      <c r="AE71">
        <v>12.132350492051478</v>
      </c>
      <c r="AF71">
        <v>0</v>
      </c>
      <c r="AG71">
        <v>0</v>
      </c>
      <c r="AH71">
        <v>15.341727560718057</v>
      </c>
      <c r="AI71">
        <v>0.87364650432050295</v>
      </c>
      <c r="AJ71">
        <v>0</v>
      </c>
      <c r="AK71">
        <v>12.612622537431047</v>
      </c>
      <c r="AL71">
        <v>9.4117091222030993</v>
      </c>
      <c r="AM71">
        <v>0</v>
      </c>
      <c r="AN71">
        <v>0</v>
      </c>
      <c r="AO71">
        <v>2.1361400000000006</v>
      </c>
      <c r="AP71">
        <v>2.8295600000000007</v>
      </c>
      <c r="AQ71">
        <v>0</v>
      </c>
      <c r="AR71">
        <v>4.0637681159420289</v>
      </c>
      <c r="AS71">
        <v>2.3115298840321143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639.42875172108268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79.319999999999993</v>
      </c>
      <c r="L72">
        <v>62.4</v>
      </c>
      <c r="M72">
        <v>0</v>
      </c>
      <c r="N72">
        <v>29.147460358947548</v>
      </c>
      <c r="O72">
        <v>48.95</v>
      </c>
      <c r="P72">
        <v>59.27</v>
      </c>
      <c r="Q72">
        <v>5.0400000000000009</v>
      </c>
      <c r="R72">
        <v>10.409999999999998</v>
      </c>
      <c r="S72">
        <v>0</v>
      </c>
      <c r="T72">
        <v>0</v>
      </c>
      <c r="U72">
        <v>231.54698293021289</v>
      </c>
      <c r="V72">
        <v>5.0999999999999996</v>
      </c>
      <c r="W72">
        <v>11.027459695992627</v>
      </c>
      <c r="X72">
        <v>24.272540297257692</v>
      </c>
      <c r="Y72">
        <v>0</v>
      </c>
      <c r="Z72">
        <v>1.6001999999999998</v>
      </c>
      <c r="AA72">
        <v>0</v>
      </c>
      <c r="AB72">
        <v>2.7814478619654914</v>
      </c>
      <c r="AC72">
        <v>2.3745798649285375</v>
      </c>
      <c r="AD72">
        <v>4.4750264950794856</v>
      </c>
      <c r="AE72">
        <v>12.132350492051478</v>
      </c>
      <c r="AF72">
        <v>0</v>
      </c>
      <c r="AG72">
        <v>0</v>
      </c>
      <c r="AH72">
        <v>15.341727560718057</v>
      </c>
      <c r="AI72">
        <v>0.87364650432050295</v>
      </c>
      <c r="AJ72">
        <v>0</v>
      </c>
      <c r="AK72">
        <v>12.612622537431047</v>
      </c>
      <c r="AL72">
        <v>9.4117091222030993</v>
      </c>
      <c r="AM72">
        <v>0</v>
      </c>
      <c r="AN72">
        <v>0</v>
      </c>
      <c r="AO72">
        <v>2.1361400000000006</v>
      </c>
      <c r="AP72">
        <v>2.8295600000000007</v>
      </c>
      <c r="AQ72">
        <v>0</v>
      </c>
      <c r="AR72">
        <v>4.0637681159420289</v>
      </c>
      <c r="AS72">
        <v>2.3115298840321143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639.42875172108268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79.319999999999993</v>
      </c>
      <c r="L73">
        <v>62.4</v>
      </c>
      <c r="M73">
        <v>0</v>
      </c>
      <c r="N73">
        <v>29.147460358947548</v>
      </c>
      <c r="O73">
        <v>48.95</v>
      </c>
      <c r="P73">
        <v>59.27</v>
      </c>
      <c r="Q73">
        <v>5.0400000000000009</v>
      </c>
      <c r="R73">
        <v>10.409999999999998</v>
      </c>
      <c r="S73">
        <v>0</v>
      </c>
      <c r="T73">
        <v>0</v>
      </c>
      <c r="U73">
        <v>231.54698293021289</v>
      </c>
      <c r="V73">
        <v>5.0999999999999996</v>
      </c>
      <c r="W73">
        <v>11.027459695992627</v>
      </c>
      <c r="X73">
        <v>24.272540297257692</v>
      </c>
      <c r="Y73">
        <v>0</v>
      </c>
      <c r="Z73">
        <v>1.6001999999999998</v>
      </c>
      <c r="AA73">
        <v>0</v>
      </c>
      <c r="AB73">
        <v>2.7814478619654914</v>
      </c>
      <c r="AC73">
        <v>2.3745798649285375</v>
      </c>
      <c r="AD73">
        <v>4.4750264950794856</v>
      </c>
      <c r="AE73">
        <v>12.132350492051478</v>
      </c>
      <c r="AF73">
        <v>0</v>
      </c>
      <c r="AG73">
        <v>0</v>
      </c>
      <c r="AH73">
        <v>15.341727560718057</v>
      </c>
      <c r="AI73">
        <v>0.87364650432050295</v>
      </c>
      <c r="AJ73">
        <v>0</v>
      </c>
      <c r="AK73">
        <v>12.612622537431047</v>
      </c>
      <c r="AL73">
        <v>9.4117091222030993</v>
      </c>
      <c r="AM73">
        <v>0</v>
      </c>
      <c r="AN73">
        <v>0</v>
      </c>
      <c r="AO73">
        <v>2.1005800000000003</v>
      </c>
      <c r="AP73">
        <v>2.8295600000000007</v>
      </c>
      <c r="AQ73">
        <v>0</v>
      </c>
      <c r="AR73">
        <v>4.0637681159420289</v>
      </c>
      <c r="AS73">
        <v>2.3115298840321143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639.39319172108276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79.319999999999993</v>
      </c>
      <c r="L74">
        <v>62.4</v>
      </c>
      <c r="M74">
        <v>0</v>
      </c>
      <c r="N74">
        <v>29.147460358947548</v>
      </c>
      <c r="O74">
        <v>48.95</v>
      </c>
      <c r="P74">
        <v>59.27</v>
      </c>
      <c r="Q74">
        <v>5.0400000000000009</v>
      </c>
      <c r="R74">
        <v>10.409999999999998</v>
      </c>
      <c r="S74">
        <v>0</v>
      </c>
      <c r="T74">
        <v>0</v>
      </c>
      <c r="U74">
        <v>231.54698293021289</v>
      </c>
      <c r="V74">
        <v>5.0999999999999996</v>
      </c>
      <c r="W74">
        <v>11.027459695992627</v>
      </c>
      <c r="X74">
        <v>24.272540297257692</v>
      </c>
      <c r="Y74">
        <v>0</v>
      </c>
      <c r="Z74">
        <v>1.6001999999999998</v>
      </c>
      <c r="AA74">
        <v>0</v>
      </c>
      <c r="AB74">
        <v>2.7814478619654914</v>
      </c>
      <c r="AC74">
        <v>2.3745798649285375</v>
      </c>
      <c r="AD74">
        <v>4.4750264950794856</v>
      </c>
      <c r="AE74">
        <v>12.132350492051478</v>
      </c>
      <c r="AF74">
        <v>0</v>
      </c>
      <c r="AG74">
        <v>0</v>
      </c>
      <c r="AH74">
        <v>22.966870960929249</v>
      </c>
      <c r="AI74">
        <v>1.2495176747839751</v>
      </c>
      <c r="AJ74">
        <v>0</v>
      </c>
      <c r="AK74">
        <v>12.612622537431047</v>
      </c>
      <c r="AL74">
        <v>9.4117091222030993</v>
      </c>
      <c r="AM74">
        <v>0</v>
      </c>
      <c r="AN74">
        <v>0</v>
      </c>
      <c r="AO74">
        <v>2.1005800000000003</v>
      </c>
      <c r="AP74">
        <v>2.8295600000000007</v>
      </c>
      <c r="AQ74">
        <v>0</v>
      </c>
      <c r="AR74">
        <v>4.0637681159420289</v>
      </c>
      <c r="AS74">
        <v>2.3115298840321143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647.39420629175743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79.319999999999993</v>
      </c>
      <c r="L75">
        <v>62.4</v>
      </c>
      <c r="M75">
        <v>0</v>
      </c>
      <c r="N75">
        <v>29.147460358947548</v>
      </c>
      <c r="O75">
        <v>48.95</v>
      </c>
      <c r="P75">
        <v>59.27</v>
      </c>
      <c r="Q75">
        <v>5.0400000000000009</v>
      </c>
      <c r="R75">
        <v>10.409999999999998</v>
      </c>
      <c r="S75">
        <v>0</v>
      </c>
      <c r="T75">
        <v>0</v>
      </c>
      <c r="U75">
        <v>231.54698293021289</v>
      </c>
      <c r="V75">
        <v>5.0999999999999996</v>
      </c>
      <c r="W75">
        <v>11.027459695992627</v>
      </c>
      <c r="X75">
        <v>24.272540297257692</v>
      </c>
      <c r="Y75">
        <v>0</v>
      </c>
      <c r="Z75">
        <v>1.6001999999999998</v>
      </c>
      <c r="AA75">
        <v>3.4491162681669021</v>
      </c>
      <c r="AB75">
        <v>4.0921575393848464</v>
      </c>
      <c r="AC75">
        <v>4.7516993874666245</v>
      </c>
      <c r="AD75">
        <v>6.7455563966691896</v>
      </c>
      <c r="AE75">
        <v>12.132350492051478</v>
      </c>
      <c r="AF75">
        <v>0</v>
      </c>
      <c r="AG75">
        <v>0</v>
      </c>
      <c r="AH75">
        <v>28.707318690601902</v>
      </c>
      <c r="AI75">
        <v>1.8742765121759626</v>
      </c>
      <c r="AJ75">
        <v>0</v>
      </c>
      <c r="AK75">
        <v>12.612622537431047</v>
      </c>
      <c r="AL75">
        <v>9.4117091222030993</v>
      </c>
      <c r="AM75">
        <v>0.65535483870967748</v>
      </c>
      <c r="AN75">
        <v>0</v>
      </c>
      <c r="AO75">
        <v>2.0269200000000005</v>
      </c>
      <c r="AP75">
        <v>2.8295600000000007</v>
      </c>
      <c r="AQ75">
        <v>0</v>
      </c>
      <c r="AR75">
        <v>4.8765217391304345</v>
      </c>
      <c r="AS75">
        <v>7.8312600356824271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670.0810668420844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79.319999999999993</v>
      </c>
      <c r="L76">
        <v>62.4</v>
      </c>
      <c r="M76">
        <v>0</v>
      </c>
      <c r="N76">
        <v>29.147460358947548</v>
      </c>
      <c r="O76">
        <v>48.95</v>
      </c>
      <c r="P76">
        <v>59.27</v>
      </c>
      <c r="Q76">
        <v>5.0400000000000009</v>
      </c>
      <c r="R76">
        <v>10.409999999999998</v>
      </c>
      <c r="S76">
        <v>0</v>
      </c>
      <c r="T76">
        <v>0</v>
      </c>
      <c r="U76">
        <v>231.54698293021289</v>
      </c>
      <c r="V76">
        <v>5.0999999999999996</v>
      </c>
      <c r="W76">
        <v>11.027459695992627</v>
      </c>
      <c r="X76">
        <v>24.272540297257692</v>
      </c>
      <c r="Y76">
        <v>0</v>
      </c>
      <c r="Z76">
        <v>4.8005999999999993</v>
      </c>
      <c r="AA76">
        <v>10.344808954524147</v>
      </c>
      <c r="AB76">
        <v>10.013212303075772</v>
      </c>
      <c r="AC76">
        <v>7.4996089209988996</v>
      </c>
      <c r="AD76">
        <v>9.2395836487509477</v>
      </c>
      <c r="AE76">
        <v>12.254258137774414</v>
      </c>
      <c r="AF76">
        <v>0</v>
      </c>
      <c r="AG76">
        <v>0</v>
      </c>
      <c r="AH76">
        <v>34.447766420274554</v>
      </c>
      <c r="AI76">
        <v>12.02787745483111</v>
      </c>
      <c r="AJ76">
        <v>0</v>
      </c>
      <c r="AK76">
        <v>12.612622537431047</v>
      </c>
      <c r="AL76">
        <v>12.548098967297765</v>
      </c>
      <c r="AM76">
        <v>1.9635243810952741</v>
      </c>
      <c r="AN76">
        <v>0</v>
      </c>
      <c r="AO76">
        <v>1.9913600000000005</v>
      </c>
      <c r="AP76">
        <v>3.1115000000000008</v>
      </c>
      <c r="AQ76">
        <v>0</v>
      </c>
      <c r="AR76">
        <v>12.465608695652172</v>
      </c>
      <c r="AS76">
        <v>7.8312600356824271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719.63613373979922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79.319999999999993</v>
      </c>
      <c r="L77">
        <v>62.4</v>
      </c>
      <c r="M77">
        <v>0</v>
      </c>
      <c r="N77">
        <v>29.147460358947548</v>
      </c>
      <c r="O77">
        <v>48.95</v>
      </c>
      <c r="P77">
        <v>59.27</v>
      </c>
      <c r="Q77">
        <v>5.0400000000000009</v>
      </c>
      <c r="R77">
        <v>10.409999999999998</v>
      </c>
      <c r="S77">
        <v>0</v>
      </c>
      <c r="T77">
        <v>0</v>
      </c>
      <c r="U77">
        <v>231.54698293021289</v>
      </c>
      <c r="V77">
        <v>5.0999999999999996</v>
      </c>
      <c r="W77">
        <v>11.027459695992627</v>
      </c>
      <c r="X77">
        <v>24.272540297257692</v>
      </c>
      <c r="Y77">
        <v>0</v>
      </c>
      <c r="Z77">
        <v>4.8005999999999993</v>
      </c>
      <c r="AA77">
        <v>10.344808954524147</v>
      </c>
      <c r="AB77">
        <v>10.013212303075772</v>
      </c>
      <c r="AC77">
        <v>7.4996089209988996</v>
      </c>
      <c r="AD77">
        <v>9.2395836487509477</v>
      </c>
      <c r="AE77">
        <v>12.254258137774414</v>
      </c>
      <c r="AF77">
        <v>0</v>
      </c>
      <c r="AG77">
        <v>0</v>
      </c>
      <c r="AH77">
        <v>34.447766420274554</v>
      </c>
      <c r="AI77">
        <v>12.02787745483111</v>
      </c>
      <c r="AJ77">
        <v>0</v>
      </c>
      <c r="AK77">
        <v>12.612622537431047</v>
      </c>
      <c r="AL77">
        <v>19.481171256454392</v>
      </c>
      <c r="AM77">
        <v>3.2716939234808713</v>
      </c>
      <c r="AN77">
        <v>0</v>
      </c>
      <c r="AO77">
        <v>1.9202400000000004</v>
      </c>
      <c r="AP77">
        <v>3.1115000000000008</v>
      </c>
      <c r="AQ77">
        <v>0</v>
      </c>
      <c r="AR77">
        <v>12.465608695652172</v>
      </c>
      <c r="AS77">
        <v>7.8312600356824271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727.80625557134158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79.319999999999993</v>
      </c>
      <c r="L78">
        <v>62.4</v>
      </c>
      <c r="M78">
        <v>0</v>
      </c>
      <c r="N78">
        <v>29.147460358947548</v>
      </c>
      <c r="O78">
        <v>48.95</v>
      </c>
      <c r="P78">
        <v>59.27</v>
      </c>
      <c r="Q78">
        <v>5.0400000000000009</v>
      </c>
      <c r="R78">
        <v>10.409999999999998</v>
      </c>
      <c r="S78">
        <v>0</v>
      </c>
      <c r="T78">
        <v>0</v>
      </c>
      <c r="U78">
        <v>231.54698293021289</v>
      </c>
      <c r="V78">
        <v>5.0999999999999996</v>
      </c>
      <c r="W78">
        <v>11.027459695992627</v>
      </c>
      <c r="X78">
        <v>24.272540297257692</v>
      </c>
      <c r="Y78">
        <v>0</v>
      </c>
      <c r="Z78">
        <v>4.8005999999999993</v>
      </c>
      <c r="AA78">
        <v>10.344808954524147</v>
      </c>
      <c r="AB78">
        <v>10.013212303075772</v>
      </c>
      <c r="AC78">
        <v>7.4996089209988996</v>
      </c>
      <c r="AD78">
        <v>9.2395836487509477</v>
      </c>
      <c r="AE78">
        <v>12.254258137774414</v>
      </c>
      <c r="AF78">
        <v>0</v>
      </c>
      <c r="AG78">
        <v>0</v>
      </c>
      <c r="AH78">
        <v>34.447766420274554</v>
      </c>
      <c r="AI78">
        <v>12.02787745483111</v>
      </c>
      <c r="AJ78">
        <v>0</v>
      </c>
      <c r="AK78">
        <v>12.612622537431047</v>
      </c>
      <c r="AL78">
        <v>19.481171256454392</v>
      </c>
      <c r="AM78">
        <v>3.2716939234808713</v>
      </c>
      <c r="AN78">
        <v>0</v>
      </c>
      <c r="AO78">
        <v>1.9202400000000004</v>
      </c>
      <c r="AP78">
        <v>3.1115000000000008</v>
      </c>
      <c r="AQ78">
        <v>0</v>
      </c>
      <c r="AR78">
        <v>2.7100253623188406</v>
      </c>
      <c r="AS78">
        <v>7.8312600356824271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718.05067223800825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79.319999999999993</v>
      </c>
      <c r="L79">
        <v>62.4</v>
      </c>
      <c r="M79">
        <v>0</v>
      </c>
      <c r="N79">
        <v>29.147460358947548</v>
      </c>
      <c r="O79">
        <v>48.95</v>
      </c>
      <c r="P79">
        <v>59.27</v>
      </c>
      <c r="Q79">
        <v>5.0400000000000009</v>
      </c>
      <c r="R79">
        <v>10.409999999999998</v>
      </c>
      <c r="S79">
        <v>0</v>
      </c>
      <c r="T79">
        <v>0</v>
      </c>
      <c r="U79">
        <v>231.54698293021289</v>
      </c>
      <c r="V79">
        <v>5.0999999999999996</v>
      </c>
      <c r="W79">
        <v>11.027459695992627</v>
      </c>
      <c r="X79">
        <v>24.272540297257692</v>
      </c>
      <c r="Y79">
        <v>0</v>
      </c>
      <c r="Z79">
        <v>4.8005999999999993</v>
      </c>
      <c r="AA79">
        <v>10.344808954524147</v>
      </c>
      <c r="AB79">
        <v>10.013212303075772</v>
      </c>
      <c r="AC79">
        <v>7.4996089209988996</v>
      </c>
      <c r="AD79">
        <v>9.2395836487509477</v>
      </c>
      <c r="AE79">
        <v>12.254258137774414</v>
      </c>
      <c r="AF79">
        <v>0</v>
      </c>
      <c r="AG79">
        <v>0</v>
      </c>
      <c r="AH79">
        <v>34.447766420274554</v>
      </c>
      <c r="AI79">
        <v>12.02787745483111</v>
      </c>
      <c r="AJ79">
        <v>0</v>
      </c>
      <c r="AK79">
        <v>12.612622537431047</v>
      </c>
      <c r="AL79">
        <v>19.481171256454392</v>
      </c>
      <c r="AM79">
        <v>3.2716939234808713</v>
      </c>
      <c r="AN79">
        <v>0</v>
      </c>
      <c r="AO79">
        <v>1.9202400000000004</v>
      </c>
      <c r="AP79">
        <v>3.1115000000000008</v>
      </c>
      <c r="AQ79">
        <v>0</v>
      </c>
      <c r="AR79">
        <v>2.7100253623188406</v>
      </c>
      <c r="AS79">
        <v>5.9439339875111514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716.16334618983694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79.319999999999993</v>
      </c>
      <c r="L80">
        <v>62.4</v>
      </c>
      <c r="M80">
        <v>0</v>
      </c>
      <c r="N80">
        <v>29.147460358947548</v>
      </c>
      <c r="O80">
        <v>48.95</v>
      </c>
      <c r="P80">
        <v>59.27</v>
      </c>
      <c r="Q80">
        <v>5.0400000000000009</v>
      </c>
      <c r="R80">
        <v>10.409999999999998</v>
      </c>
      <c r="S80">
        <v>0</v>
      </c>
      <c r="T80">
        <v>0</v>
      </c>
      <c r="U80">
        <v>231.54698293021289</v>
      </c>
      <c r="V80">
        <v>5.0999999999999996</v>
      </c>
      <c r="W80">
        <v>11.027459695992627</v>
      </c>
      <c r="X80">
        <v>24.272540297257692</v>
      </c>
      <c r="Y80">
        <v>0</v>
      </c>
      <c r="Z80">
        <v>4.8005999999999993</v>
      </c>
      <c r="AA80">
        <v>10.344808954524147</v>
      </c>
      <c r="AB80">
        <v>10.013212303075772</v>
      </c>
      <c r="AC80">
        <v>7.4996089209988996</v>
      </c>
      <c r="AD80">
        <v>9.2395836487509477</v>
      </c>
      <c r="AE80">
        <v>12.254258137774414</v>
      </c>
      <c r="AF80">
        <v>0</v>
      </c>
      <c r="AG80">
        <v>0</v>
      </c>
      <c r="AH80">
        <v>34.447766420274554</v>
      </c>
      <c r="AI80">
        <v>12.02787745483111</v>
      </c>
      <c r="AJ80">
        <v>0</v>
      </c>
      <c r="AK80">
        <v>12.612622537431047</v>
      </c>
      <c r="AL80">
        <v>19.481171256454392</v>
      </c>
      <c r="AM80">
        <v>3.2716939234808713</v>
      </c>
      <c r="AN80">
        <v>0</v>
      </c>
      <c r="AO80">
        <v>1.9558000000000004</v>
      </c>
      <c r="AP80">
        <v>3.1115000000000008</v>
      </c>
      <c r="AQ80">
        <v>0</v>
      </c>
      <c r="AR80">
        <v>2.7100253623188406</v>
      </c>
      <c r="AS80">
        <v>5.9439339875111514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716.19890618983686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79.319999999999993</v>
      </c>
      <c r="L81">
        <v>62.4</v>
      </c>
      <c r="M81">
        <v>0</v>
      </c>
      <c r="N81">
        <v>29.147460358947548</v>
      </c>
      <c r="O81">
        <v>48.95</v>
      </c>
      <c r="P81">
        <v>59.27</v>
      </c>
      <c r="Q81">
        <v>5.0400000000000009</v>
      </c>
      <c r="R81">
        <v>10.409999999999998</v>
      </c>
      <c r="S81">
        <v>0</v>
      </c>
      <c r="T81">
        <v>0</v>
      </c>
      <c r="U81">
        <v>231.54698293021289</v>
      </c>
      <c r="V81">
        <v>5.0999999999999996</v>
      </c>
      <c r="W81">
        <v>11.027459695992627</v>
      </c>
      <c r="X81">
        <v>24.272540297257692</v>
      </c>
      <c r="Y81">
        <v>0</v>
      </c>
      <c r="Z81">
        <v>4.8005999999999993</v>
      </c>
      <c r="AA81">
        <v>10.344808954524147</v>
      </c>
      <c r="AB81">
        <v>10.013212303075772</v>
      </c>
      <c r="AC81">
        <v>7.4996089209988996</v>
      </c>
      <c r="AD81">
        <v>9.2395836487509477</v>
      </c>
      <c r="AE81">
        <v>12.254258137774414</v>
      </c>
      <c r="AF81">
        <v>0</v>
      </c>
      <c r="AG81">
        <v>0</v>
      </c>
      <c r="AH81">
        <v>34.447766420274554</v>
      </c>
      <c r="AI81">
        <v>12.02787745483111</v>
      </c>
      <c r="AJ81">
        <v>0</v>
      </c>
      <c r="AK81">
        <v>12.612622537431047</v>
      </c>
      <c r="AL81">
        <v>12.548098967297765</v>
      </c>
      <c r="AM81">
        <v>3.2716939234808713</v>
      </c>
      <c r="AN81">
        <v>0</v>
      </c>
      <c r="AO81">
        <v>1.9913600000000005</v>
      </c>
      <c r="AP81">
        <v>3.1115000000000008</v>
      </c>
      <c r="AQ81">
        <v>0</v>
      </c>
      <c r="AR81">
        <v>2.7100253623188406</v>
      </c>
      <c r="AS81">
        <v>2.3115298840321143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705.66898979720111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79.319999999999993</v>
      </c>
      <c r="L82">
        <v>62.4</v>
      </c>
      <c r="M82">
        <v>0</v>
      </c>
      <c r="N82">
        <v>29.147460358947548</v>
      </c>
      <c r="O82">
        <v>48.95</v>
      </c>
      <c r="P82">
        <v>59.27</v>
      </c>
      <c r="Q82">
        <v>5.0400000000000009</v>
      </c>
      <c r="R82">
        <v>10.409999999999998</v>
      </c>
      <c r="S82">
        <v>0</v>
      </c>
      <c r="T82">
        <v>0</v>
      </c>
      <c r="U82">
        <v>231.54698293021289</v>
      </c>
      <c r="V82">
        <v>5.0999999999999996</v>
      </c>
      <c r="W82">
        <v>11.027459695992627</v>
      </c>
      <c r="X82">
        <v>24.272540297257692</v>
      </c>
      <c r="Y82">
        <v>0</v>
      </c>
      <c r="Z82">
        <v>4.8005999999999993</v>
      </c>
      <c r="AA82">
        <v>10.344808954524147</v>
      </c>
      <c r="AB82">
        <v>10.013212303075772</v>
      </c>
      <c r="AC82">
        <v>7.4996089209988996</v>
      </c>
      <c r="AD82">
        <v>9.2395836487509477</v>
      </c>
      <c r="AE82">
        <v>12.254258137774414</v>
      </c>
      <c r="AF82">
        <v>0</v>
      </c>
      <c r="AG82">
        <v>0</v>
      </c>
      <c r="AH82">
        <v>34.447766420274554</v>
      </c>
      <c r="AI82">
        <v>4.0609324430479194</v>
      </c>
      <c r="AJ82">
        <v>0</v>
      </c>
      <c r="AK82">
        <v>12.612622537431047</v>
      </c>
      <c r="AL82">
        <v>12.548098967297765</v>
      </c>
      <c r="AM82">
        <v>3.2716939234808713</v>
      </c>
      <c r="AN82">
        <v>0</v>
      </c>
      <c r="AO82">
        <v>1.9202400000000004</v>
      </c>
      <c r="AP82">
        <v>3.1115000000000008</v>
      </c>
      <c r="AQ82">
        <v>0</v>
      </c>
      <c r="AR82">
        <v>2.7100253623188406</v>
      </c>
      <c r="AS82">
        <v>2.3115298840321143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697.63092478541796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79.319999999999993</v>
      </c>
      <c r="L83">
        <v>62.4</v>
      </c>
      <c r="M83">
        <v>0</v>
      </c>
      <c r="N83">
        <v>29.147460358947548</v>
      </c>
      <c r="O83">
        <v>48.95</v>
      </c>
      <c r="P83">
        <v>59.27</v>
      </c>
      <c r="Q83">
        <v>5.0400000000000009</v>
      </c>
      <c r="R83">
        <v>10.409999999999998</v>
      </c>
      <c r="S83">
        <v>0</v>
      </c>
      <c r="T83">
        <v>0</v>
      </c>
      <c r="U83">
        <v>231.54698293021289</v>
      </c>
      <c r="V83">
        <v>5.0999999999999996</v>
      </c>
      <c r="W83">
        <v>11.027459695992627</v>
      </c>
      <c r="X83">
        <v>24.272540297257692</v>
      </c>
      <c r="Y83">
        <v>0</v>
      </c>
      <c r="Z83">
        <v>4.8005999999999993</v>
      </c>
      <c r="AA83">
        <v>10.344808954524147</v>
      </c>
      <c r="AB83">
        <v>10.013212303075772</v>
      </c>
      <c r="AC83">
        <v>7.4996089209988996</v>
      </c>
      <c r="AD83">
        <v>9.2395836487509477</v>
      </c>
      <c r="AE83">
        <v>12.254258137774414</v>
      </c>
      <c r="AF83">
        <v>0</v>
      </c>
      <c r="AG83">
        <v>0</v>
      </c>
      <c r="AH83">
        <v>34.447766420274554</v>
      </c>
      <c r="AI83">
        <v>3.4361736056559313</v>
      </c>
      <c r="AJ83">
        <v>0</v>
      </c>
      <c r="AK83">
        <v>12.612622537431047</v>
      </c>
      <c r="AL83">
        <v>12.548098967297765</v>
      </c>
      <c r="AM83">
        <v>3.2716939234808713</v>
      </c>
      <c r="AN83">
        <v>0</v>
      </c>
      <c r="AO83">
        <v>2.0650200000000005</v>
      </c>
      <c r="AP83">
        <v>3.1115000000000008</v>
      </c>
      <c r="AQ83">
        <v>0</v>
      </c>
      <c r="AR83">
        <v>2.7100253623188406</v>
      </c>
      <c r="AS83">
        <v>2.3115298840321143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697.15094594802588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79.319999999999993</v>
      </c>
      <c r="L84">
        <v>62.4</v>
      </c>
      <c r="M84">
        <v>0</v>
      </c>
      <c r="N84">
        <v>29.147460358947548</v>
      </c>
      <c r="O84">
        <v>48.95</v>
      </c>
      <c r="P84">
        <v>59.27</v>
      </c>
      <c r="Q84">
        <v>5.0400000000000009</v>
      </c>
      <c r="R84">
        <v>10.409999999999998</v>
      </c>
      <c r="S84">
        <v>0</v>
      </c>
      <c r="T84">
        <v>0</v>
      </c>
      <c r="U84">
        <v>231.54698293021289</v>
      </c>
      <c r="V84">
        <v>5.0999999999999996</v>
      </c>
      <c r="W84">
        <v>11.027459695992627</v>
      </c>
      <c r="X84">
        <v>24.272540297257692</v>
      </c>
      <c r="Y84">
        <v>0</v>
      </c>
      <c r="Z84">
        <v>1.6001999999999998</v>
      </c>
      <c r="AA84">
        <v>6.8982325363338042</v>
      </c>
      <c r="AB84">
        <v>9.6982355588897242</v>
      </c>
      <c r="AC84">
        <v>4.7516993874666245</v>
      </c>
      <c r="AD84">
        <v>6.7455563966691896</v>
      </c>
      <c r="AE84">
        <v>12.132350492051478</v>
      </c>
      <c r="AF84">
        <v>0</v>
      </c>
      <c r="AG84">
        <v>0</v>
      </c>
      <c r="AH84">
        <v>34.447766420274554</v>
      </c>
      <c r="AI84">
        <v>3.4361736056559313</v>
      </c>
      <c r="AJ84">
        <v>0</v>
      </c>
      <c r="AK84">
        <v>12.612622537431047</v>
      </c>
      <c r="AL84">
        <v>12.548098967297765</v>
      </c>
      <c r="AM84">
        <v>3.2716939234808713</v>
      </c>
      <c r="AN84">
        <v>0</v>
      </c>
      <c r="AO84">
        <v>2.0650200000000005</v>
      </c>
      <c r="AP84">
        <v>2.8295600000000007</v>
      </c>
      <c r="AQ84">
        <v>0</v>
      </c>
      <c r="AR84">
        <v>12.465608695652172</v>
      </c>
      <c r="AS84">
        <v>2.3115298840321143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694.2987916876458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79.319999999999993</v>
      </c>
      <c r="L85">
        <v>62.4</v>
      </c>
      <c r="M85">
        <v>0</v>
      </c>
      <c r="N85">
        <v>29.147460358947548</v>
      </c>
      <c r="O85">
        <v>48.95</v>
      </c>
      <c r="P85">
        <v>59.27</v>
      </c>
      <c r="Q85">
        <v>5.0400000000000009</v>
      </c>
      <c r="R85">
        <v>10.409999999999998</v>
      </c>
      <c r="S85">
        <v>0</v>
      </c>
      <c r="T85">
        <v>0</v>
      </c>
      <c r="U85">
        <v>231.54698293021289</v>
      </c>
      <c r="V85">
        <v>5.0999999999999996</v>
      </c>
      <c r="W85">
        <v>11.027459695992627</v>
      </c>
      <c r="X85">
        <v>24.272540297257692</v>
      </c>
      <c r="Y85">
        <v>0</v>
      </c>
      <c r="Z85">
        <v>1.6001999999999998</v>
      </c>
      <c r="AA85">
        <v>6.8982325363338042</v>
      </c>
      <c r="AB85">
        <v>6.0531417854463623</v>
      </c>
      <c r="AC85">
        <v>4.7516993874666245</v>
      </c>
      <c r="AD85">
        <v>6.7455563966691896</v>
      </c>
      <c r="AE85">
        <v>12.132350492051478</v>
      </c>
      <c r="AF85">
        <v>0</v>
      </c>
      <c r="AG85">
        <v>0</v>
      </c>
      <c r="AH85">
        <v>34.447766420274554</v>
      </c>
      <c r="AI85">
        <v>3.4361736056559313</v>
      </c>
      <c r="AJ85">
        <v>0</v>
      </c>
      <c r="AK85">
        <v>12.612622537431047</v>
      </c>
      <c r="AL85">
        <v>12.829993115318421</v>
      </c>
      <c r="AM85">
        <v>2.2912018004501125</v>
      </c>
      <c r="AN85">
        <v>0</v>
      </c>
      <c r="AO85">
        <v>2.0650200000000005</v>
      </c>
      <c r="AP85">
        <v>2.8295600000000007</v>
      </c>
      <c r="AQ85">
        <v>0</v>
      </c>
      <c r="AR85">
        <v>12.465608695652172</v>
      </c>
      <c r="AS85">
        <v>2.3115298840321143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689.95509993919245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79.319999999999993</v>
      </c>
      <c r="L86">
        <v>62.4</v>
      </c>
      <c r="M86">
        <v>0</v>
      </c>
      <c r="N86">
        <v>29.147460358947548</v>
      </c>
      <c r="O86">
        <v>48.95</v>
      </c>
      <c r="P86">
        <v>59.27</v>
      </c>
      <c r="Q86">
        <v>5.0400000000000009</v>
      </c>
      <c r="R86">
        <v>10.409999999999998</v>
      </c>
      <c r="S86">
        <v>0</v>
      </c>
      <c r="T86">
        <v>0</v>
      </c>
      <c r="U86">
        <v>231.54698293021289</v>
      </c>
      <c r="V86">
        <v>5.0999999999999996</v>
      </c>
      <c r="W86">
        <v>11.027459695992627</v>
      </c>
      <c r="X86">
        <v>24.272540297257692</v>
      </c>
      <c r="Y86">
        <v>0</v>
      </c>
      <c r="Z86">
        <v>1.6001999999999998</v>
      </c>
      <c r="AA86">
        <v>6.8982325363338042</v>
      </c>
      <c r="AB86">
        <v>6.0531417854463623</v>
      </c>
      <c r="AC86">
        <v>4.7516993874666245</v>
      </c>
      <c r="AD86">
        <v>6.7455563966691896</v>
      </c>
      <c r="AE86">
        <v>12.132350492051478</v>
      </c>
      <c r="AF86">
        <v>0</v>
      </c>
      <c r="AG86">
        <v>0</v>
      </c>
      <c r="AH86">
        <v>34.447766420274554</v>
      </c>
      <c r="AI86">
        <v>3.4361736056559313</v>
      </c>
      <c r="AJ86">
        <v>0</v>
      </c>
      <c r="AK86">
        <v>12.612622537431047</v>
      </c>
      <c r="AL86">
        <v>12.829993115318421</v>
      </c>
      <c r="AM86">
        <v>1.6383870967741938</v>
      </c>
      <c r="AN86">
        <v>0</v>
      </c>
      <c r="AO86">
        <v>2.0650200000000005</v>
      </c>
      <c r="AP86">
        <v>2.8295600000000007</v>
      </c>
      <c r="AQ86">
        <v>0</v>
      </c>
      <c r="AR86">
        <v>2.7100253623188406</v>
      </c>
      <c r="AS86">
        <v>2.3115298840321143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679.54670190218314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79.319999999999993</v>
      </c>
      <c r="L87">
        <v>62.4</v>
      </c>
      <c r="M87">
        <v>0</v>
      </c>
      <c r="N87">
        <v>29.147460358947548</v>
      </c>
      <c r="O87">
        <v>48.95</v>
      </c>
      <c r="P87">
        <v>59.27</v>
      </c>
      <c r="Q87">
        <v>5.0400000000000009</v>
      </c>
      <c r="R87">
        <v>10.409999999999998</v>
      </c>
      <c r="S87">
        <v>0</v>
      </c>
      <c r="T87">
        <v>0</v>
      </c>
      <c r="U87">
        <v>231.54698293021289</v>
      </c>
      <c r="V87">
        <v>5.0999999999999996</v>
      </c>
      <c r="W87">
        <v>11.027459695992627</v>
      </c>
      <c r="X87">
        <v>24.272540297257692</v>
      </c>
      <c r="Y87">
        <v>0</v>
      </c>
      <c r="Z87">
        <v>1.6001999999999998</v>
      </c>
      <c r="AA87">
        <v>6.8982325363338042</v>
      </c>
      <c r="AB87">
        <v>6.0531417854463623</v>
      </c>
      <c r="AC87">
        <v>4.7516993874666245</v>
      </c>
      <c r="AD87">
        <v>6.7455563966691896</v>
      </c>
      <c r="AE87">
        <v>12.132350492051478</v>
      </c>
      <c r="AF87">
        <v>0</v>
      </c>
      <c r="AG87">
        <v>0</v>
      </c>
      <c r="AH87">
        <v>27.894511932418158</v>
      </c>
      <c r="AI87">
        <v>3.4361736056559313</v>
      </c>
      <c r="AJ87">
        <v>0</v>
      </c>
      <c r="AK87">
        <v>12.612622537431047</v>
      </c>
      <c r="AL87">
        <v>15.687028399311535</v>
      </c>
      <c r="AM87">
        <v>1.6383870967741938</v>
      </c>
      <c r="AN87">
        <v>0</v>
      </c>
      <c r="AO87">
        <v>2.0650200000000005</v>
      </c>
      <c r="AP87">
        <v>2.8295600000000007</v>
      </c>
      <c r="AQ87">
        <v>0</v>
      </c>
      <c r="AR87">
        <v>2.7100253623188406</v>
      </c>
      <c r="AS87">
        <v>2.3115298840321143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675.85048269831987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79.319999999999993</v>
      </c>
      <c r="L88">
        <v>62.4</v>
      </c>
      <c r="M88">
        <v>0</v>
      </c>
      <c r="N88">
        <v>29.147460358947548</v>
      </c>
      <c r="O88">
        <v>48.95</v>
      </c>
      <c r="P88">
        <v>59.27</v>
      </c>
      <c r="Q88">
        <v>5.0400000000000009</v>
      </c>
      <c r="R88">
        <v>10.409999999999998</v>
      </c>
      <c r="S88">
        <v>0</v>
      </c>
      <c r="T88">
        <v>0</v>
      </c>
      <c r="U88">
        <v>231.54698293021289</v>
      </c>
      <c r="V88">
        <v>5.0999999999999996</v>
      </c>
      <c r="W88">
        <v>11.027459695992627</v>
      </c>
      <c r="X88">
        <v>24.272540297257692</v>
      </c>
      <c r="Y88">
        <v>0</v>
      </c>
      <c r="Z88">
        <v>1.6001999999999998</v>
      </c>
      <c r="AA88">
        <v>6.8982325363338042</v>
      </c>
      <c r="AB88">
        <v>6.0531417854463623</v>
      </c>
      <c r="AC88">
        <v>4.7516993874666245</v>
      </c>
      <c r="AD88">
        <v>6.7455563966691896</v>
      </c>
      <c r="AE88">
        <v>12.132350492051478</v>
      </c>
      <c r="AF88">
        <v>0</v>
      </c>
      <c r="AG88">
        <v>0</v>
      </c>
      <c r="AH88">
        <v>27.894511932418158</v>
      </c>
      <c r="AI88">
        <v>3.4361736056559313</v>
      </c>
      <c r="AJ88">
        <v>0</v>
      </c>
      <c r="AK88">
        <v>12.612622537431047</v>
      </c>
      <c r="AL88">
        <v>15.687028399311535</v>
      </c>
      <c r="AM88">
        <v>1.6383870967741938</v>
      </c>
      <c r="AN88">
        <v>0</v>
      </c>
      <c r="AO88">
        <v>2.1361400000000006</v>
      </c>
      <c r="AP88">
        <v>2.8295600000000007</v>
      </c>
      <c r="AQ88">
        <v>0</v>
      </c>
      <c r="AR88">
        <v>2.7100253623188406</v>
      </c>
      <c r="AS88">
        <v>2.3115298840321143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675.92160269831982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79.319999999999993</v>
      </c>
      <c r="L89">
        <v>62.4</v>
      </c>
      <c r="M89">
        <v>0</v>
      </c>
      <c r="N89">
        <v>29.147460358947548</v>
      </c>
      <c r="O89">
        <v>48.95</v>
      </c>
      <c r="P89">
        <v>59.27</v>
      </c>
      <c r="Q89">
        <v>5.0400000000000009</v>
      </c>
      <c r="R89">
        <v>10.409999999999998</v>
      </c>
      <c r="S89">
        <v>0</v>
      </c>
      <c r="T89">
        <v>0</v>
      </c>
      <c r="U89">
        <v>231.54698293021289</v>
      </c>
      <c r="V89">
        <v>5.0999999999999996</v>
      </c>
      <c r="W89">
        <v>11.027459695992627</v>
      </c>
      <c r="X89">
        <v>24.272540297257692</v>
      </c>
      <c r="Y89">
        <v>0</v>
      </c>
      <c r="Z89">
        <v>1.6001999999999998</v>
      </c>
      <c r="AA89">
        <v>6.8982325363338042</v>
      </c>
      <c r="AB89">
        <v>6.0531417854463623</v>
      </c>
      <c r="AC89">
        <v>4.7516993874666245</v>
      </c>
      <c r="AD89">
        <v>6.7455563966691896</v>
      </c>
      <c r="AE89">
        <v>12.132350492051478</v>
      </c>
      <c r="AF89">
        <v>0</v>
      </c>
      <c r="AG89">
        <v>0</v>
      </c>
      <c r="AH89">
        <v>27.894511932418158</v>
      </c>
      <c r="AI89">
        <v>3.4361736056559313</v>
      </c>
      <c r="AJ89">
        <v>0</v>
      </c>
      <c r="AK89">
        <v>12.612622537431047</v>
      </c>
      <c r="AL89">
        <v>15.687028399311535</v>
      </c>
      <c r="AM89">
        <v>1.6383870967741938</v>
      </c>
      <c r="AN89">
        <v>0</v>
      </c>
      <c r="AO89">
        <v>2.1361400000000006</v>
      </c>
      <c r="AP89">
        <v>2.8295600000000007</v>
      </c>
      <c r="AQ89">
        <v>0</v>
      </c>
      <c r="AR89">
        <v>2.7100253623188406</v>
      </c>
      <c r="AS89">
        <v>2.3115298840321143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675.92160269831982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79.319999999999993</v>
      </c>
      <c r="L90">
        <v>62.4</v>
      </c>
      <c r="M90">
        <v>0</v>
      </c>
      <c r="N90">
        <v>29.147460358947548</v>
      </c>
      <c r="O90">
        <v>48.95</v>
      </c>
      <c r="P90">
        <v>59.27</v>
      </c>
      <c r="Q90">
        <v>5.0400000000000009</v>
      </c>
      <c r="R90">
        <v>10.409999999999998</v>
      </c>
      <c r="S90">
        <v>0</v>
      </c>
      <c r="T90">
        <v>0</v>
      </c>
      <c r="U90">
        <v>231.54698293021289</v>
      </c>
      <c r="V90">
        <v>5.0999999999999996</v>
      </c>
      <c r="W90">
        <v>11.027459695992627</v>
      </c>
      <c r="X90">
        <v>24.272540297257692</v>
      </c>
      <c r="Y90">
        <v>0</v>
      </c>
      <c r="Z90">
        <v>1.6001999999999998</v>
      </c>
      <c r="AA90">
        <v>6.8982325363338042</v>
      </c>
      <c r="AB90">
        <v>6.0531417854463623</v>
      </c>
      <c r="AC90">
        <v>4.7516993874666245</v>
      </c>
      <c r="AD90">
        <v>6.7455563966691896</v>
      </c>
      <c r="AE90">
        <v>12.132350492051478</v>
      </c>
      <c r="AF90">
        <v>0</v>
      </c>
      <c r="AG90">
        <v>0</v>
      </c>
      <c r="AH90">
        <v>27.894511932418158</v>
      </c>
      <c r="AI90">
        <v>3.4361736056559313</v>
      </c>
      <c r="AJ90">
        <v>0</v>
      </c>
      <c r="AK90">
        <v>12.612622537431047</v>
      </c>
      <c r="AL90">
        <v>15.687028399311535</v>
      </c>
      <c r="AM90">
        <v>2.2912018004501125</v>
      </c>
      <c r="AN90">
        <v>0</v>
      </c>
      <c r="AO90">
        <v>2.1361400000000006</v>
      </c>
      <c r="AP90">
        <v>2.8295600000000007</v>
      </c>
      <c r="AQ90">
        <v>0</v>
      </c>
      <c r="AR90">
        <v>2.7100253623188406</v>
      </c>
      <c r="AS90">
        <v>2.3115298840321143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676.57441740199579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79.319999999999993</v>
      </c>
      <c r="L91">
        <v>62.4</v>
      </c>
      <c r="M91">
        <v>0</v>
      </c>
      <c r="N91">
        <v>29.147460358947548</v>
      </c>
      <c r="O91">
        <v>48.95</v>
      </c>
      <c r="P91">
        <v>59.27</v>
      </c>
      <c r="Q91">
        <v>5.0400000000000009</v>
      </c>
      <c r="R91">
        <v>10.409999999999998</v>
      </c>
      <c r="S91">
        <v>0</v>
      </c>
      <c r="T91">
        <v>0</v>
      </c>
      <c r="U91">
        <v>231.54698293021289</v>
      </c>
      <c r="V91">
        <v>5.0999999999999996</v>
      </c>
      <c r="W91">
        <v>11.027459695992627</v>
      </c>
      <c r="X91">
        <v>24.272540297257692</v>
      </c>
      <c r="Y91">
        <v>0</v>
      </c>
      <c r="Z91">
        <v>1.6001999999999998</v>
      </c>
      <c r="AA91">
        <v>10.344808954524147</v>
      </c>
      <c r="AB91">
        <v>5.5628957239309829</v>
      </c>
      <c r="AC91">
        <v>4.7516993874666245</v>
      </c>
      <c r="AD91">
        <v>6.7455563966691896</v>
      </c>
      <c r="AE91">
        <v>12.132350492051478</v>
      </c>
      <c r="AF91">
        <v>0</v>
      </c>
      <c r="AG91">
        <v>0</v>
      </c>
      <c r="AH91">
        <v>20.922153959873285</v>
      </c>
      <c r="AI91">
        <v>3.4361736056559313</v>
      </c>
      <c r="AJ91">
        <v>0</v>
      </c>
      <c r="AK91">
        <v>12.612622537431047</v>
      </c>
      <c r="AL91">
        <v>15.687028399311535</v>
      </c>
      <c r="AM91">
        <v>2.4893323330832713</v>
      </c>
      <c r="AN91">
        <v>0</v>
      </c>
      <c r="AO91">
        <v>2.3520400000000006</v>
      </c>
      <c r="AP91">
        <v>2.8295600000000007</v>
      </c>
      <c r="AQ91">
        <v>0</v>
      </c>
      <c r="AR91">
        <v>2.7100253623188406</v>
      </c>
      <c r="AS91">
        <v>2.3115298840321143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672.97242031875919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79.319999999999993</v>
      </c>
      <c r="L92">
        <v>62.4</v>
      </c>
      <c r="M92">
        <v>0</v>
      </c>
      <c r="N92">
        <v>29.147460358947548</v>
      </c>
      <c r="O92">
        <v>48.95</v>
      </c>
      <c r="P92">
        <v>59.27</v>
      </c>
      <c r="Q92">
        <v>5.0400000000000009</v>
      </c>
      <c r="R92">
        <v>10.409999999999998</v>
      </c>
      <c r="S92">
        <v>0</v>
      </c>
      <c r="T92">
        <v>0</v>
      </c>
      <c r="U92">
        <v>231.54698293021289</v>
      </c>
      <c r="V92">
        <v>5.0999999999999996</v>
      </c>
      <c r="W92">
        <v>11.027459695992627</v>
      </c>
      <c r="X92">
        <v>24.272540297257692</v>
      </c>
      <c r="Y92">
        <v>0</v>
      </c>
      <c r="Z92">
        <v>1.6001999999999998</v>
      </c>
      <c r="AA92">
        <v>10.344808954524147</v>
      </c>
      <c r="AB92">
        <v>5.5628957239309829</v>
      </c>
      <c r="AC92">
        <v>4.7516993874666245</v>
      </c>
      <c r="AD92">
        <v>6.7455563966691896</v>
      </c>
      <c r="AE92">
        <v>12.132350492051478</v>
      </c>
      <c r="AF92">
        <v>0</v>
      </c>
      <c r="AG92">
        <v>0</v>
      </c>
      <c r="AH92">
        <v>20.922153959873285</v>
      </c>
      <c r="AI92">
        <v>3.4361736056559313</v>
      </c>
      <c r="AJ92">
        <v>0</v>
      </c>
      <c r="AK92">
        <v>12.612622537431047</v>
      </c>
      <c r="AL92">
        <v>15.687028399311535</v>
      </c>
      <c r="AM92">
        <v>2.4893323330832713</v>
      </c>
      <c r="AN92">
        <v>0</v>
      </c>
      <c r="AO92">
        <v>2.3520400000000006</v>
      </c>
      <c r="AP92">
        <v>2.8295600000000007</v>
      </c>
      <c r="AQ92">
        <v>0</v>
      </c>
      <c r="AR92">
        <v>2.7100253623188406</v>
      </c>
      <c r="AS92">
        <v>2.3115298840321143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672.97242031875919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79.319999999999993</v>
      </c>
      <c r="L93">
        <v>62.4</v>
      </c>
      <c r="M93">
        <v>0</v>
      </c>
      <c r="N93">
        <v>29.147460358947548</v>
      </c>
      <c r="O93">
        <v>48.95</v>
      </c>
      <c r="P93">
        <v>59.27</v>
      </c>
      <c r="Q93">
        <v>5.0400000000000009</v>
      </c>
      <c r="R93">
        <v>10.409999999999998</v>
      </c>
      <c r="S93">
        <v>0</v>
      </c>
      <c r="T93">
        <v>0</v>
      </c>
      <c r="U93">
        <v>231.54698293021289</v>
      </c>
      <c r="V93">
        <v>5.0999999999999996</v>
      </c>
      <c r="W93">
        <v>10.43</v>
      </c>
      <c r="X93">
        <v>24.272540297257692</v>
      </c>
      <c r="Y93">
        <v>0</v>
      </c>
      <c r="Z93">
        <v>1.6001999999999998</v>
      </c>
      <c r="AA93">
        <v>10.344808954524147</v>
      </c>
      <c r="AB93">
        <v>5.5628957239309829</v>
      </c>
      <c r="AC93">
        <v>4.7516993874666245</v>
      </c>
      <c r="AD93">
        <v>6.7455563966691896</v>
      </c>
      <c r="AE93">
        <v>12.132350492051478</v>
      </c>
      <c r="AF93">
        <v>0</v>
      </c>
      <c r="AG93">
        <v>0</v>
      </c>
      <c r="AH93">
        <v>15.110585638859556</v>
      </c>
      <c r="AI93">
        <v>0.87364650432050295</v>
      </c>
      <c r="AJ93">
        <v>0</v>
      </c>
      <c r="AK93">
        <v>12.612622537431047</v>
      </c>
      <c r="AL93">
        <v>15.687028399311535</v>
      </c>
      <c r="AM93">
        <v>2.4893323330832713</v>
      </c>
      <c r="AN93">
        <v>0</v>
      </c>
      <c r="AO93">
        <v>2.3520400000000006</v>
      </c>
      <c r="AP93">
        <v>2.8295600000000007</v>
      </c>
      <c r="AQ93">
        <v>0</v>
      </c>
      <c r="AR93">
        <v>12.465608695652172</v>
      </c>
      <c r="AS93">
        <v>2.3115298840321143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673.7564485337507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79.319999999999993</v>
      </c>
      <c r="L94">
        <v>62.4</v>
      </c>
      <c r="M94">
        <v>0</v>
      </c>
      <c r="N94">
        <v>29.147460358947548</v>
      </c>
      <c r="O94">
        <v>48.95</v>
      </c>
      <c r="P94">
        <v>59.27</v>
      </c>
      <c r="Q94">
        <v>5.0400000000000009</v>
      </c>
      <c r="R94">
        <v>10.409999999999998</v>
      </c>
      <c r="S94">
        <v>0</v>
      </c>
      <c r="T94">
        <v>0</v>
      </c>
      <c r="U94">
        <v>231.54698293021289</v>
      </c>
      <c r="V94">
        <v>5.0999999999999996</v>
      </c>
      <c r="W94">
        <v>10.43</v>
      </c>
      <c r="X94">
        <v>24.272540297257692</v>
      </c>
      <c r="Y94">
        <v>0</v>
      </c>
      <c r="Z94">
        <v>1.6001999999999998</v>
      </c>
      <c r="AA94">
        <v>10.344808954524147</v>
      </c>
      <c r="AB94">
        <v>5.5628957239309829</v>
      </c>
      <c r="AC94">
        <v>4.7516993874666245</v>
      </c>
      <c r="AD94">
        <v>6.7455563966691896</v>
      </c>
      <c r="AE94">
        <v>12.132350492051478</v>
      </c>
      <c r="AF94">
        <v>0</v>
      </c>
      <c r="AG94">
        <v>0</v>
      </c>
      <c r="AH94">
        <v>15.110585638859556</v>
      </c>
      <c r="AI94">
        <v>0</v>
      </c>
      <c r="AJ94">
        <v>0</v>
      </c>
      <c r="AK94">
        <v>12.612622537431047</v>
      </c>
      <c r="AL94">
        <v>15.687028399311535</v>
      </c>
      <c r="AM94">
        <v>2.4512303075768944</v>
      </c>
      <c r="AN94">
        <v>0</v>
      </c>
      <c r="AO94">
        <v>2.4587200000000005</v>
      </c>
      <c r="AP94">
        <v>2.8295600000000007</v>
      </c>
      <c r="AQ94">
        <v>0</v>
      </c>
      <c r="AR94">
        <v>12.465608695652172</v>
      </c>
      <c r="AS94">
        <v>2.3115298840321143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672.95138000392376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79.319999999999993</v>
      </c>
      <c r="L95">
        <v>62.4</v>
      </c>
      <c r="M95">
        <v>0</v>
      </c>
      <c r="N95">
        <v>29.147460358947548</v>
      </c>
      <c r="O95">
        <v>48.95</v>
      </c>
      <c r="P95">
        <v>59.27</v>
      </c>
      <c r="Q95">
        <v>5.0400000000000009</v>
      </c>
      <c r="R95">
        <v>10.409999999999998</v>
      </c>
      <c r="S95">
        <v>0</v>
      </c>
      <c r="T95">
        <v>0</v>
      </c>
      <c r="U95">
        <v>231.54698293021289</v>
      </c>
      <c r="V95">
        <v>5.0999999999999996</v>
      </c>
      <c r="W95">
        <v>10.43</v>
      </c>
      <c r="X95">
        <v>24.272540297257692</v>
      </c>
      <c r="Y95">
        <v>0</v>
      </c>
      <c r="Z95">
        <v>1.6001999999999998</v>
      </c>
      <c r="AA95">
        <v>6.8982325363338042</v>
      </c>
      <c r="AB95">
        <v>5.5628957239309829</v>
      </c>
      <c r="AC95">
        <v>4.7516993874666245</v>
      </c>
      <c r="AD95">
        <v>6.7455563966691896</v>
      </c>
      <c r="AE95">
        <v>12.132350492051478</v>
      </c>
      <c r="AF95">
        <v>0</v>
      </c>
      <c r="AG95">
        <v>0</v>
      </c>
      <c r="AH95">
        <v>15.110585638859556</v>
      </c>
      <c r="AI95">
        <v>0</v>
      </c>
      <c r="AJ95">
        <v>0</v>
      </c>
      <c r="AK95">
        <v>12.612622537431047</v>
      </c>
      <c r="AL95">
        <v>15.687028399311535</v>
      </c>
      <c r="AM95">
        <v>2.1260930232558142</v>
      </c>
      <c r="AN95">
        <v>0</v>
      </c>
      <c r="AO95">
        <v>2.4587200000000005</v>
      </c>
      <c r="AP95">
        <v>2.8295600000000007</v>
      </c>
      <c r="AQ95">
        <v>0</v>
      </c>
      <c r="AR95">
        <v>2.7100253623188406</v>
      </c>
      <c r="AS95">
        <v>2.3115298840321143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659.42408296807901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79.319999999999993</v>
      </c>
      <c r="L96">
        <v>62.4</v>
      </c>
      <c r="M96">
        <v>0</v>
      </c>
      <c r="N96">
        <v>29.147460358947548</v>
      </c>
      <c r="O96">
        <v>48.95</v>
      </c>
      <c r="P96">
        <v>59.27</v>
      </c>
      <c r="Q96">
        <v>5.0400000000000009</v>
      </c>
      <c r="R96">
        <v>10.409999999999998</v>
      </c>
      <c r="S96">
        <v>0</v>
      </c>
      <c r="T96">
        <v>0</v>
      </c>
      <c r="U96">
        <v>231.54698293021289</v>
      </c>
      <c r="V96">
        <v>5.0999999999999996</v>
      </c>
      <c r="W96">
        <v>10.43</v>
      </c>
      <c r="X96">
        <v>24.272540297257692</v>
      </c>
      <c r="Y96">
        <v>0</v>
      </c>
      <c r="Z96">
        <v>1.6001999999999998</v>
      </c>
      <c r="AA96">
        <v>3.4491162681669021</v>
      </c>
      <c r="AB96">
        <v>5.5628957239309829</v>
      </c>
      <c r="AC96">
        <v>4.7516993874666245</v>
      </c>
      <c r="AD96">
        <v>6.7455563966691896</v>
      </c>
      <c r="AE96">
        <v>12.132350492051478</v>
      </c>
      <c r="AF96">
        <v>0</v>
      </c>
      <c r="AG96">
        <v>0</v>
      </c>
      <c r="AH96">
        <v>15.110585638859556</v>
      </c>
      <c r="AI96">
        <v>0</v>
      </c>
      <c r="AJ96">
        <v>0</v>
      </c>
      <c r="AK96">
        <v>12.612622537431047</v>
      </c>
      <c r="AL96">
        <v>15.687028399311535</v>
      </c>
      <c r="AM96">
        <v>0.65535483870967748</v>
      </c>
      <c r="AN96">
        <v>0</v>
      </c>
      <c r="AO96">
        <v>2.4587200000000005</v>
      </c>
      <c r="AP96">
        <v>2.8295600000000007</v>
      </c>
      <c r="AQ96">
        <v>0</v>
      </c>
      <c r="AR96">
        <v>2.7100253623188406</v>
      </c>
      <c r="AS96">
        <v>2.3115298840321143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654.50422851536587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79.319999999999993</v>
      </c>
      <c r="L97">
        <v>62.4</v>
      </c>
      <c r="M97">
        <v>0</v>
      </c>
      <c r="N97">
        <v>29.147460358947548</v>
      </c>
      <c r="O97">
        <v>48.95</v>
      </c>
      <c r="P97">
        <v>59.27</v>
      </c>
      <c r="Q97">
        <v>5.0400000000000009</v>
      </c>
      <c r="R97">
        <v>10.409999999999998</v>
      </c>
      <c r="S97">
        <v>0</v>
      </c>
      <c r="T97">
        <v>0</v>
      </c>
      <c r="U97">
        <v>231.54698293021289</v>
      </c>
      <c r="V97">
        <v>5.0999999999999996</v>
      </c>
      <c r="W97">
        <v>10.43</v>
      </c>
      <c r="X97">
        <v>24.272540297257692</v>
      </c>
      <c r="Y97">
        <v>0</v>
      </c>
      <c r="Z97">
        <v>1.6001999999999998</v>
      </c>
      <c r="AA97">
        <v>3.4491162681669021</v>
      </c>
      <c r="AB97">
        <v>5.5628957239309829</v>
      </c>
      <c r="AC97">
        <v>4.7516993874666245</v>
      </c>
      <c r="AD97">
        <v>6.7455563966691896</v>
      </c>
      <c r="AE97">
        <v>12.132350492051478</v>
      </c>
      <c r="AF97">
        <v>0</v>
      </c>
      <c r="AG97">
        <v>0</v>
      </c>
      <c r="AH97">
        <v>15.110585638859556</v>
      </c>
      <c r="AI97">
        <v>0</v>
      </c>
      <c r="AJ97">
        <v>0</v>
      </c>
      <c r="AK97">
        <v>12.612622537431047</v>
      </c>
      <c r="AL97">
        <v>15.687028399311535</v>
      </c>
      <c r="AM97">
        <v>0</v>
      </c>
      <c r="AN97">
        <v>0</v>
      </c>
      <c r="AO97">
        <v>2.4587200000000005</v>
      </c>
      <c r="AP97">
        <v>2.8295600000000007</v>
      </c>
      <c r="AQ97">
        <v>0</v>
      </c>
      <c r="AR97">
        <v>2.7100253623188406</v>
      </c>
      <c r="AS97">
        <v>2.3115298840321143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653.84887367665624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79.319999999999993</v>
      </c>
      <c r="L98">
        <v>62.4</v>
      </c>
      <c r="M98">
        <v>0</v>
      </c>
      <c r="N98">
        <v>29.147460358947548</v>
      </c>
      <c r="O98">
        <v>48.95</v>
      </c>
      <c r="P98">
        <v>59.27</v>
      </c>
      <c r="Q98">
        <v>5.0400000000000009</v>
      </c>
      <c r="R98">
        <v>10.409999999999998</v>
      </c>
      <c r="S98">
        <v>0</v>
      </c>
      <c r="T98">
        <v>0</v>
      </c>
      <c r="U98">
        <v>231.54698293021289</v>
      </c>
      <c r="V98">
        <v>5.0999999999999996</v>
      </c>
      <c r="W98">
        <v>10.43</v>
      </c>
      <c r="X98">
        <v>24.272540297257692</v>
      </c>
      <c r="Y98">
        <v>0</v>
      </c>
      <c r="Z98">
        <v>1.6001999999999998</v>
      </c>
      <c r="AA98">
        <v>3.4491162681669021</v>
      </c>
      <c r="AB98">
        <v>5.5628957239309829</v>
      </c>
      <c r="AC98">
        <v>4.7516993874666245</v>
      </c>
      <c r="AD98">
        <v>6.7455563966691896</v>
      </c>
      <c r="AE98">
        <v>12.132350492051478</v>
      </c>
      <c r="AF98">
        <v>0</v>
      </c>
      <c r="AG98">
        <v>0</v>
      </c>
      <c r="AH98">
        <v>15.110585638859556</v>
      </c>
      <c r="AI98">
        <v>0</v>
      </c>
      <c r="AJ98">
        <v>0</v>
      </c>
      <c r="AK98">
        <v>12.612622537431047</v>
      </c>
      <c r="AL98">
        <v>15.687028399311535</v>
      </c>
      <c r="AM98">
        <v>0</v>
      </c>
      <c r="AN98">
        <v>0</v>
      </c>
      <c r="AO98">
        <v>2.4587200000000005</v>
      </c>
      <c r="AP98">
        <v>2.8295600000000007</v>
      </c>
      <c r="AQ98">
        <v>0</v>
      </c>
      <c r="AR98">
        <v>2.7100253623188406</v>
      </c>
      <c r="AS98">
        <v>2.3115298840321143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653.84887367665624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1.4743793748497567</v>
      </c>
      <c r="L99">
        <f t="shared" si="2"/>
        <v>1.299742119173533</v>
      </c>
      <c r="M99">
        <f t="shared" si="2"/>
        <v>0</v>
      </c>
      <c r="N99">
        <f t="shared" si="2"/>
        <v>0.69953904861474137</v>
      </c>
      <c r="O99">
        <f t="shared" si="2"/>
        <v>1.1747999999999978</v>
      </c>
      <c r="P99">
        <f t="shared" si="2"/>
        <v>1.5073726316348754</v>
      </c>
      <c r="Q99">
        <f t="shared" si="2"/>
        <v>0.10346722822910602</v>
      </c>
      <c r="R99">
        <f t="shared" si="2"/>
        <v>0.21629999999999988</v>
      </c>
      <c r="S99">
        <f t="shared" si="2"/>
        <v>0</v>
      </c>
      <c r="T99">
        <f t="shared" si="2"/>
        <v>0</v>
      </c>
      <c r="U99">
        <f t="shared" si="2"/>
        <v>5.5571275903251092</v>
      </c>
      <c r="V99">
        <f t="shared" si="2"/>
        <v>0.11953893505359171</v>
      </c>
      <c r="W99">
        <f t="shared" si="2"/>
        <v>0.26376284315983434</v>
      </c>
      <c r="X99">
        <f t="shared" si="2"/>
        <v>0.58254096713418402</v>
      </c>
      <c r="Y99">
        <f t="shared" si="2"/>
        <v>0</v>
      </c>
      <c r="Z99">
        <f t="shared" si="2"/>
        <v>3.1271210000000015E-2</v>
      </c>
      <c r="AA99">
        <f t="shared" si="2"/>
        <v>5.8183518225504022E-2</v>
      </c>
      <c r="AB99">
        <f t="shared" si="2"/>
        <v>0.11037712265566388</v>
      </c>
      <c r="AC99">
        <f t="shared" si="2"/>
        <v>9.1381960106800594E-2</v>
      </c>
      <c r="AD99">
        <f t="shared" si="2"/>
        <v>0.15007593111279316</v>
      </c>
      <c r="AE99">
        <f t="shared" si="2"/>
        <v>0.29154213474640456</v>
      </c>
      <c r="AF99">
        <f t="shared" si="2"/>
        <v>0</v>
      </c>
      <c r="AG99">
        <f t="shared" si="2"/>
        <v>0</v>
      </c>
      <c r="AH99">
        <f t="shared" si="2"/>
        <v>0.52028141594508936</v>
      </c>
      <c r="AI99">
        <f t="shared" si="2"/>
        <v>5.317688177533389E-2</v>
      </c>
      <c r="AJ99">
        <f t="shared" si="2"/>
        <v>0</v>
      </c>
      <c r="AK99">
        <f t="shared" si="2"/>
        <v>0.30270294089834526</v>
      </c>
      <c r="AL99">
        <f t="shared" si="2"/>
        <v>0.31988192405335608</v>
      </c>
      <c r="AM99">
        <f t="shared" si="2"/>
        <v>1.3157264441110279E-2</v>
      </c>
      <c r="AN99">
        <f t="shared" si="2"/>
        <v>0</v>
      </c>
      <c r="AO99">
        <f t="shared" si="2"/>
        <v>5.5156100000000069E-2</v>
      </c>
      <c r="AP99">
        <f t="shared" si="2"/>
        <v>6.9837300000000185E-2</v>
      </c>
      <c r="AQ99">
        <f t="shared" si="2"/>
        <v>0</v>
      </c>
      <c r="AR99">
        <f t="shared" si="2"/>
        <v>9.9228962862318901E-2</v>
      </c>
      <c r="AS99">
        <f t="shared" si="2"/>
        <v>7.2404863403211339E-2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15.237230268400655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4.5199999999999996</v>
      </c>
      <c r="L3">
        <v>386.57000000000005</v>
      </c>
      <c r="M3">
        <v>13.63</v>
      </c>
      <c r="N3">
        <v>35.216931521170935</v>
      </c>
      <c r="O3">
        <v>0</v>
      </c>
      <c r="P3">
        <v>40.92</v>
      </c>
      <c r="Q3">
        <v>6.1000000000000005</v>
      </c>
      <c r="R3">
        <v>12.569999999999999</v>
      </c>
      <c r="S3">
        <v>0</v>
      </c>
      <c r="T3">
        <v>0</v>
      </c>
      <c r="U3">
        <v>50.861533868146445</v>
      </c>
      <c r="V3">
        <v>6.17</v>
      </c>
      <c r="W3">
        <v>13.316932289267617</v>
      </c>
      <c r="X3">
        <v>29.313067824994764</v>
      </c>
      <c r="Y3">
        <v>0</v>
      </c>
      <c r="Z3">
        <v>0</v>
      </c>
      <c r="AA3">
        <v>4.1656793248945148</v>
      </c>
      <c r="AB3">
        <v>5.9309602400600134</v>
      </c>
      <c r="AC3">
        <v>5.7405347887545153</v>
      </c>
      <c r="AD3">
        <v>8.1489538228614684</v>
      </c>
      <c r="AE3">
        <v>14.65645798637396</v>
      </c>
      <c r="AF3">
        <v>2.6292342799188639</v>
      </c>
      <c r="AG3">
        <v>11.998948</v>
      </c>
      <c r="AH3">
        <v>25.271150791974659</v>
      </c>
      <c r="AI3">
        <v>0</v>
      </c>
      <c r="AJ3">
        <v>0</v>
      </c>
      <c r="AK3">
        <v>15.234545311268715</v>
      </c>
      <c r="AL3">
        <v>0</v>
      </c>
      <c r="AM3">
        <v>0</v>
      </c>
      <c r="AN3">
        <v>0</v>
      </c>
      <c r="AO3">
        <v>3.0956120000000005</v>
      </c>
      <c r="AP3">
        <v>3.8534080000000013</v>
      </c>
      <c r="AQ3">
        <v>13.843961904761903</v>
      </c>
      <c r="AR3">
        <v>15.057423913043479</v>
      </c>
      <c r="AS3">
        <v>9.4584753196550704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738.27381118714686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4.5199999999999996</v>
      </c>
      <c r="L4">
        <v>386.57000000000005</v>
      </c>
      <c r="M4">
        <v>13.63</v>
      </c>
      <c r="N4">
        <v>35.216931521170935</v>
      </c>
      <c r="O4">
        <v>0</v>
      </c>
      <c r="P4">
        <v>40.92</v>
      </c>
      <c r="Q4">
        <v>6.1000000000000005</v>
      </c>
      <c r="R4">
        <v>12.569999999999999</v>
      </c>
      <c r="S4">
        <v>0</v>
      </c>
      <c r="T4">
        <v>0</v>
      </c>
      <c r="U4">
        <v>50.861533868146445</v>
      </c>
      <c r="V4">
        <v>6.17</v>
      </c>
      <c r="W4">
        <v>13.316932289267617</v>
      </c>
      <c r="X4">
        <v>29.313067824994764</v>
      </c>
      <c r="Y4">
        <v>0</v>
      </c>
      <c r="Z4">
        <v>0</v>
      </c>
      <c r="AA4">
        <v>0</v>
      </c>
      <c r="AB4">
        <v>5.9309602400600134</v>
      </c>
      <c r="AC4">
        <v>5.7405347887545153</v>
      </c>
      <c r="AD4">
        <v>8.1489538228614684</v>
      </c>
      <c r="AE4">
        <v>14.65645798637396</v>
      </c>
      <c r="AF4">
        <v>2.6292342799188639</v>
      </c>
      <c r="AG4">
        <v>11.998948</v>
      </c>
      <c r="AH4">
        <v>25.271150791974659</v>
      </c>
      <c r="AI4">
        <v>0</v>
      </c>
      <c r="AJ4">
        <v>0</v>
      </c>
      <c r="AK4">
        <v>15.234545311268715</v>
      </c>
      <c r="AL4">
        <v>0</v>
      </c>
      <c r="AM4">
        <v>0</v>
      </c>
      <c r="AN4">
        <v>0</v>
      </c>
      <c r="AO4">
        <v>3.0956120000000005</v>
      </c>
      <c r="AP4">
        <v>3.8534080000000013</v>
      </c>
      <c r="AQ4">
        <v>13.843961904761903</v>
      </c>
      <c r="AR4">
        <v>15.057423913043479</v>
      </c>
      <c r="AS4">
        <v>9.4584753196550704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734.10813186225232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4.5199999999999996</v>
      </c>
      <c r="L5">
        <v>386.57000000000005</v>
      </c>
      <c r="M5">
        <v>13.63</v>
      </c>
      <c r="N5">
        <v>35.216931521170935</v>
      </c>
      <c r="O5">
        <v>0</v>
      </c>
      <c r="P5">
        <v>40.92</v>
      </c>
      <c r="Q5">
        <v>6.1000000000000005</v>
      </c>
      <c r="R5">
        <v>12.569999999999999</v>
      </c>
      <c r="S5">
        <v>0</v>
      </c>
      <c r="T5">
        <v>0</v>
      </c>
      <c r="U5">
        <v>50.861533868146445</v>
      </c>
      <c r="V5">
        <v>6.17</v>
      </c>
      <c r="W5">
        <v>13.316932289267617</v>
      </c>
      <c r="X5">
        <v>29.313067824994764</v>
      </c>
      <c r="Y5">
        <v>0</v>
      </c>
      <c r="Z5">
        <v>0</v>
      </c>
      <c r="AA5">
        <v>0</v>
      </c>
      <c r="AB5">
        <v>5.9309602400600134</v>
      </c>
      <c r="AC5">
        <v>5.7405347887545153</v>
      </c>
      <c r="AD5">
        <v>8.1489538228614684</v>
      </c>
      <c r="AE5">
        <v>14.65645798637396</v>
      </c>
      <c r="AF5">
        <v>2.6292342799188639</v>
      </c>
      <c r="AG5">
        <v>11.998948</v>
      </c>
      <c r="AH5">
        <v>25.271150791974659</v>
      </c>
      <c r="AI5">
        <v>0</v>
      </c>
      <c r="AJ5">
        <v>0</v>
      </c>
      <c r="AK5">
        <v>15.234545311268715</v>
      </c>
      <c r="AL5">
        <v>0</v>
      </c>
      <c r="AM5">
        <v>0</v>
      </c>
      <c r="AN5">
        <v>0</v>
      </c>
      <c r="AO5">
        <v>3.0956120000000005</v>
      </c>
      <c r="AP5">
        <v>3.8534080000000013</v>
      </c>
      <c r="AQ5">
        <v>13.843961904761903</v>
      </c>
      <c r="AR5">
        <v>4.9086956521739129</v>
      </c>
      <c r="AS5">
        <v>9.4584753196550704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723.95940360138275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4.5199999999999996</v>
      </c>
      <c r="L6">
        <v>386.57000000000005</v>
      </c>
      <c r="M6">
        <v>13.63</v>
      </c>
      <c r="N6">
        <v>35.216931521170935</v>
      </c>
      <c r="O6">
        <v>0</v>
      </c>
      <c r="P6">
        <v>40.92</v>
      </c>
      <c r="Q6">
        <v>6.1000000000000005</v>
      </c>
      <c r="R6">
        <v>12.569999999999999</v>
      </c>
      <c r="S6">
        <v>0</v>
      </c>
      <c r="T6">
        <v>0</v>
      </c>
      <c r="U6">
        <v>50.861533868146445</v>
      </c>
      <c r="V6">
        <v>6.17</v>
      </c>
      <c r="W6">
        <v>13.316932289267617</v>
      </c>
      <c r="X6">
        <v>29.313067824994764</v>
      </c>
      <c r="Y6">
        <v>0</v>
      </c>
      <c r="Z6">
        <v>0</v>
      </c>
      <c r="AA6">
        <v>0</v>
      </c>
      <c r="AB6">
        <v>5.9309602400600134</v>
      </c>
      <c r="AC6">
        <v>5.7405347887545153</v>
      </c>
      <c r="AD6">
        <v>8.1489538228614684</v>
      </c>
      <c r="AE6">
        <v>14.65645798637396</v>
      </c>
      <c r="AF6">
        <v>2.6292342799188639</v>
      </c>
      <c r="AG6">
        <v>11.998948</v>
      </c>
      <c r="AH6">
        <v>25.271150791974659</v>
      </c>
      <c r="AI6">
        <v>0</v>
      </c>
      <c r="AJ6">
        <v>0</v>
      </c>
      <c r="AK6">
        <v>15.234545311268715</v>
      </c>
      <c r="AL6">
        <v>0</v>
      </c>
      <c r="AM6">
        <v>0</v>
      </c>
      <c r="AN6">
        <v>0</v>
      </c>
      <c r="AO6">
        <v>3.0956120000000005</v>
      </c>
      <c r="AP6">
        <v>3.8534080000000013</v>
      </c>
      <c r="AQ6">
        <v>9.2293079365079329</v>
      </c>
      <c r="AR6">
        <v>3.2734864130434782</v>
      </c>
      <c r="AS6">
        <v>9.4584753196550704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717.70954039399817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2.4900000000000002</v>
      </c>
      <c r="L7">
        <v>386.57000000000005</v>
      </c>
      <c r="M7">
        <v>13.63</v>
      </c>
      <c r="N7">
        <v>35.216931521170935</v>
      </c>
      <c r="O7">
        <v>0</v>
      </c>
      <c r="P7">
        <v>40.92</v>
      </c>
      <c r="Q7">
        <v>6.1000000000000005</v>
      </c>
      <c r="R7">
        <v>12.569999999999999</v>
      </c>
      <c r="S7">
        <v>0</v>
      </c>
      <c r="T7">
        <v>0</v>
      </c>
      <c r="U7">
        <v>50.861533868146445</v>
      </c>
      <c r="V7">
        <v>6.17</v>
      </c>
      <c r="W7">
        <v>13.316932289267617</v>
      </c>
      <c r="X7">
        <v>29.313067824994764</v>
      </c>
      <c r="Y7">
        <v>0</v>
      </c>
      <c r="Z7">
        <v>0</v>
      </c>
      <c r="AA7">
        <v>0</v>
      </c>
      <c r="AB7">
        <v>6.7195048762190535</v>
      </c>
      <c r="AC7">
        <v>5.7405347887545153</v>
      </c>
      <c r="AD7">
        <v>8.1489538228614684</v>
      </c>
      <c r="AE7">
        <v>14.65645798637396</v>
      </c>
      <c r="AF7">
        <v>2.6292342799188639</v>
      </c>
      <c r="AG7">
        <v>11.998948</v>
      </c>
      <c r="AH7">
        <v>25.271150791974659</v>
      </c>
      <c r="AI7">
        <v>0</v>
      </c>
      <c r="AJ7">
        <v>0</v>
      </c>
      <c r="AK7">
        <v>15.234545311268715</v>
      </c>
      <c r="AL7">
        <v>0</v>
      </c>
      <c r="AM7">
        <v>0</v>
      </c>
      <c r="AN7">
        <v>0</v>
      </c>
      <c r="AO7">
        <v>3.0956120000000005</v>
      </c>
      <c r="AP7">
        <v>3.8534080000000013</v>
      </c>
      <c r="AQ7">
        <v>9.2293079365079329</v>
      </c>
      <c r="AR7">
        <v>3.2734864130434782</v>
      </c>
      <c r="AS7">
        <v>9.4584753196550704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716.46808503015723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2.4900000000000002</v>
      </c>
      <c r="L8">
        <v>386.57000000000005</v>
      </c>
      <c r="M8">
        <v>13.63</v>
      </c>
      <c r="N8">
        <v>35.216931521170935</v>
      </c>
      <c r="O8">
        <v>0</v>
      </c>
      <c r="P8">
        <v>40.92</v>
      </c>
      <c r="Q8">
        <v>6.1000000000000005</v>
      </c>
      <c r="R8">
        <v>12.569999999999999</v>
      </c>
      <c r="S8">
        <v>0</v>
      </c>
      <c r="T8">
        <v>0</v>
      </c>
      <c r="U8">
        <v>50.861533868146445</v>
      </c>
      <c r="V8">
        <v>6.17</v>
      </c>
      <c r="W8">
        <v>13.316932289267617</v>
      </c>
      <c r="X8">
        <v>29.313067824994764</v>
      </c>
      <c r="Y8">
        <v>0</v>
      </c>
      <c r="Z8">
        <v>0</v>
      </c>
      <c r="AA8">
        <v>0</v>
      </c>
      <c r="AB8">
        <v>6.7195048762190535</v>
      </c>
      <c r="AC8">
        <v>5.7405347887545153</v>
      </c>
      <c r="AD8">
        <v>8.1489538228614684</v>
      </c>
      <c r="AE8">
        <v>14.65645798637396</v>
      </c>
      <c r="AF8">
        <v>2.6292342799188639</v>
      </c>
      <c r="AG8">
        <v>11.998948</v>
      </c>
      <c r="AH8">
        <v>25.271150791974659</v>
      </c>
      <c r="AI8">
        <v>0</v>
      </c>
      <c r="AJ8">
        <v>0</v>
      </c>
      <c r="AK8">
        <v>15.234545311268715</v>
      </c>
      <c r="AL8">
        <v>0</v>
      </c>
      <c r="AM8">
        <v>0</v>
      </c>
      <c r="AN8">
        <v>0</v>
      </c>
      <c r="AO8">
        <v>3.0956120000000005</v>
      </c>
      <c r="AP8">
        <v>3.8534080000000013</v>
      </c>
      <c r="AQ8">
        <v>9.2293079365079329</v>
      </c>
      <c r="AR8">
        <v>3.2734864130434782</v>
      </c>
      <c r="AS8">
        <v>9.4584753196550704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716.46808503015723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2.4900000000000002</v>
      </c>
      <c r="L9">
        <v>386.57000000000005</v>
      </c>
      <c r="M9">
        <v>13.63</v>
      </c>
      <c r="N9">
        <v>35.216931521170935</v>
      </c>
      <c r="O9">
        <v>0</v>
      </c>
      <c r="P9">
        <v>40.92</v>
      </c>
      <c r="Q9">
        <v>6.1000000000000005</v>
      </c>
      <c r="R9">
        <v>12.569999999999999</v>
      </c>
      <c r="S9">
        <v>0</v>
      </c>
      <c r="T9">
        <v>0</v>
      </c>
      <c r="U9">
        <v>50.861533868146445</v>
      </c>
      <c r="V9">
        <v>6.17</v>
      </c>
      <c r="W9">
        <v>13.316932289267617</v>
      </c>
      <c r="X9">
        <v>29.313067824994764</v>
      </c>
      <c r="Y9">
        <v>0</v>
      </c>
      <c r="Z9">
        <v>0</v>
      </c>
      <c r="AA9">
        <v>0</v>
      </c>
      <c r="AB9">
        <v>6.7195048762190535</v>
      </c>
      <c r="AC9">
        <v>5.7405347887545153</v>
      </c>
      <c r="AD9">
        <v>8.1489538228614684</v>
      </c>
      <c r="AE9">
        <v>14.65645798637396</v>
      </c>
      <c r="AF9">
        <v>2.6292342799188639</v>
      </c>
      <c r="AG9">
        <v>11.998948</v>
      </c>
      <c r="AH9">
        <v>25.271150791974659</v>
      </c>
      <c r="AI9">
        <v>0</v>
      </c>
      <c r="AJ9">
        <v>0</v>
      </c>
      <c r="AK9">
        <v>15.234545311268715</v>
      </c>
      <c r="AL9">
        <v>0</v>
      </c>
      <c r="AM9">
        <v>0</v>
      </c>
      <c r="AN9">
        <v>0</v>
      </c>
      <c r="AO9">
        <v>3.0956120000000005</v>
      </c>
      <c r="AP9">
        <v>3.8534080000000013</v>
      </c>
      <c r="AQ9">
        <v>9.2293079365079329</v>
      </c>
      <c r="AR9">
        <v>3.2734864130434782</v>
      </c>
      <c r="AS9">
        <v>3.190663098424027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710.20027280892612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2.4900000000000002</v>
      </c>
      <c r="L10">
        <v>386.57000000000005</v>
      </c>
      <c r="M10">
        <v>13.63</v>
      </c>
      <c r="N10">
        <v>35.216931521170935</v>
      </c>
      <c r="O10">
        <v>0</v>
      </c>
      <c r="P10">
        <v>40.92</v>
      </c>
      <c r="Q10">
        <v>6.1000000000000005</v>
      </c>
      <c r="R10">
        <v>12.569999999999999</v>
      </c>
      <c r="S10">
        <v>0</v>
      </c>
      <c r="T10">
        <v>0</v>
      </c>
      <c r="U10">
        <v>50.861533868146445</v>
      </c>
      <c r="V10">
        <v>6.17</v>
      </c>
      <c r="W10">
        <v>13.316932289267617</v>
      </c>
      <c r="X10">
        <v>29.313067824994764</v>
      </c>
      <c r="Y10">
        <v>0</v>
      </c>
      <c r="Z10">
        <v>0</v>
      </c>
      <c r="AA10">
        <v>0</v>
      </c>
      <c r="AB10">
        <v>6.7195048762190535</v>
      </c>
      <c r="AC10">
        <v>5.7405347887545153</v>
      </c>
      <c r="AD10">
        <v>8.1489538228614684</v>
      </c>
      <c r="AE10">
        <v>14.65645798637396</v>
      </c>
      <c r="AF10">
        <v>2.6292342799188639</v>
      </c>
      <c r="AG10">
        <v>11.998948</v>
      </c>
      <c r="AH10">
        <v>25.271150791974659</v>
      </c>
      <c r="AI10">
        <v>0</v>
      </c>
      <c r="AJ10">
        <v>0</v>
      </c>
      <c r="AK10">
        <v>15.234545311268715</v>
      </c>
      <c r="AL10">
        <v>0</v>
      </c>
      <c r="AM10">
        <v>0</v>
      </c>
      <c r="AN10">
        <v>0</v>
      </c>
      <c r="AO10">
        <v>3.0956120000000005</v>
      </c>
      <c r="AP10">
        <v>3.8534080000000013</v>
      </c>
      <c r="AQ10">
        <v>9.2293079365079329</v>
      </c>
      <c r="AR10">
        <v>3.2734864130434782</v>
      </c>
      <c r="AS10">
        <v>2.7918302111210234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709.80143992162311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2.4900000000000002</v>
      </c>
      <c r="L11">
        <v>386.57000000000005</v>
      </c>
      <c r="M11">
        <v>13.63</v>
      </c>
      <c r="N11">
        <v>35.216931521170935</v>
      </c>
      <c r="O11">
        <v>0</v>
      </c>
      <c r="P11">
        <v>40.92</v>
      </c>
      <c r="Q11">
        <v>6.1000000000000005</v>
      </c>
      <c r="R11">
        <v>12.569999999999999</v>
      </c>
      <c r="S11">
        <v>0</v>
      </c>
      <c r="T11">
        <v>0</v>
      </c>
      <c r="U11">
        <v>50.861533868146445</v>
      </c>
      <c r="V11">
        <v>6.17</v>
      </c>
      <c r="W11">
        <v>13.316932289267617</v>
      </c>
      <c r="X11">
        <v>29.313067824994764</v>
      </c>
      <c r="Y11">
        <v>0</v>
      </c>
      <c r="Z11">
        <v>0</v>
      </c>
      <c r="AA11">
        <v>0</v>
      </c>
      <c r="AB11">
        <v>2.960877719429857</v>
      </c>
      <c r="AC11">
        <v>2.8687333123920213</v>
      </c>
      <c r="AD11">
        <v>8.1489538228614684</v>
      </c>
      <c r="AE11">
        <v>14.65645798637396</v>
      </c>
      <c r="AF11">
        <v>2.6292342799188639</v>
      </c>
      <c r="AG11">
        <v>11.998948</v>
      </c>
      <c r="AH11">
        <v>25.271150791974659</v>
      </c>
      <c r="AI11">
        <v>0</v>
      </c>
      <c r="AJ11">
        <v>0</v>
      </c>
      <c r="AK11">
        <v>15.234545311268715</v>
      </c>
      <c r="AL11">
        <v>0</v>
      </c>
      <c r="AM11">
        <v>0</v>
      </c>
      <c r="AN11">
        <v>0</v>
      </c>
      <c r="AO11">
        <v>3.0956120000000005</v>
      </c>
      <c r="AP11">
        <v>3.8534080000000013</v>
      </c>
      <c r="AQ11">
        <v>9.2293079365079329</v>
      </c>
      <c r="AR11">
        <v>3.2734864130434782</v>
      </c>
      <c r="AS11">
        <v>2.7918302111210234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703.17101128847139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2.4900000000000002</v>
      </c>
      <c r="L12">
        <v>386.57000000000005</v>
      </c>
      <c r="M12">
        <v>13.63</v>
      </c>
      <c r="N12">
        <v>35.216931521170935</v>
      </c>
      <c r="O12">
        <v>0</v>
      </c>
      <c r="P12">
        <v>40.92</v>
      </c>
      <c r="Q12">
        <v>6.1000000000000005</v>
      </c>
      <c r="R12">
        <v>12.569999999999999</v>
      </c>
      <c r="S12">
        <v>0</v>
      </c>
      <c r="T12">
        <v>0</v>
      </c>
      <c r="U12">
        <v>50.861533868146445</v>
      </c>
      <c r="V12">
        <v>6.17</v>
      </c>
      <c r="W12">
        <v>13.316932289267617</v>
      </c>
      <c r="X12">
        <v>29.313067824994764</v>
      </c>
      <c r="Y12">
        <v>0</v>
      </c>
      <c r="Z12">
        <v>0</v>
      </c>
      <c r="AA12">
        <v>0</v>
      </c>
      <c r="AB12">
        <v>2.960877719429857</v>
      </c>
      <c r="AC12">
        <v>2.8687333123920213</v>
      </c>
      <c r="AD12">
        <v>8.1489538228614684</v>
      </c>
      <c r="AE12">
        <v>14.65645798637396</v>
      </c>
      <c r="AF12">
        <v>2.6292342799188639</v>
      </c>
      <c r="AG12">
        <v>11.998948</v>
      </c>
      <c r="AH12">
        <v>25.271150791974659</v>
      </c>
      <c r="AI12">
        <v>0</v>
      </c>
      <c r="AJ12">
        <v>0</v>
      </c>
      <c r="AK12">
        <v>15.234545311268715</v>
      </c>
      <c r="AL12">
        <v>0</v>
      </c>
      <c r="AM12">
        <v>0</v>
      </c>
      <c r="AN12">
        <v>0</v>
      </c>
      <c r="AO12">
        <v>3.0956120000000005</v>
      </c>
      <c r="AP12">
        <v>3.8534080000000013</v>
      </c>
      <c r="AQ12">
        <v>9.2293079365079329</v>
      </c>
      <c r="AR12">
        <v>3.2734864130434782</v>
      </c>
      <c r="AS12">
        <v>2.7918302111210234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703.17101128847139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</v>
      </c>
      <c r="L13">
        <v>386.57000000000005</v>
      </c>
      <c r="M13">
        <v>13.63</v>
      </c>
      <c r="N13">
        <v>35.216931521170935</v>
      </c>
      <c r="O13">
        <v>0</v>
      </c>
      <c r="P13">
        <v>40.92</v>
      </c>
      <c r="Q13">
        <v>6.1000000000000005</v>
      </c>
      <c r="R13">
        <v>12.569999999999999</v>
      </c>
      <c r="S13">
        <v>0</v>
      </c>
      <c r="T13">
        <v>0</v>
      </c>
      <c r="U13">
        <v>50.861533868146445</v>
      </c>
      <c r="V13">
        <v>6.17</v>
      </c>
      <c r="W13">
        <v>13.316932289267617</v>
      </c>
      <c r="X13">
        <v>29.313067824994764</v>
      </c>
      <c r="Y13">
        <v>0</v>
      </c>
      <c r="Z13">
        <v>0</v>
      </c>
      <c r="AA13">
        <v>0</v>
      </c>
      <c r="AB13">
        <v>2.960877719429857</v>
      </c>
      <c r="AC13">
        <v>2.8687333123920213</v>
      </c>
      <c r="AD13">
        <v>8.1489538228614684</v>
      </c>
      <c r="AE13">
        <v>14.65645798637396</v>
      </c>
      <c r="AF13">
        <v>2.6292342799188639</v>
      </c>
      <c r="AG13">
        <v>11.998948</v>
      </c>
      <c r="AH13">
        <v>25.271150791974659</v>
      </c>
      <c r="AI13">
        <v>0</v>
      </c>
      <c r="AJ13">
        <v>0</v>
      </c>
      <c r="AK13">
        <v>15.234545311268715</v>
      </c>
      <c r="AL13">
        <v>0</v>
      </c>
      <c r="AM13">
        <v>0</v>
      </c>
      <c r="AN13">
        <v>0</v>
      </c>
      <c r="AO13">
        <v>3.0956120000000005</v>
      </c>
      <c r="AP13">
        <v>3.8534080000000013</v>
      </c>
      <c r="AQ13">
        <v>4.6146539682539665</v>
      </c>
      <c r="AR13">
        <v>3.2734864130434782</v>
      </c>
      <c r="AS13">
        <v>2.7918302111210234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698.56635732021743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2.4900000000000002</v>
      </c>
      <c r="L14">
        <v>386.57000000000005</v>
      </c>
      <c r="M14">
        <v>13.63</v>
      </c>
      <c r="N14">
        <v>35.216931521170935</v>
      </c>
      <c r="O14">
        <v>0</v>
      </c>
      <c r="P14">
        <v>40.92</v>
      </c>
      <c r="Q14">
        <v>6.1000000000000005</v>
      </c>
      <c r="R14">
        <v>12.569999999999999</v>
      </c>
      <c r="S14">
        <v>0</v>
      </c>
      <c r="T14">
        <v>0</v>
      </c>
      <c r="U14">
        <v>50.861533868146445</v>
      </c>
      <c r="V14">
        <v>6.17</v>
      </c>
      <c r="W14">
        <v>13.316932289267617</v>
      </c>
      <c r="X14">
        <v>29.313067824994764</v>
      </c>
      <c r="Y14">
        <v>0</v>
      </c>
      <c r="Z14">
        <v>0</v>
      </c>
      <c r="AA14">
        <v>0</v>
      </c>
      <c r="AB14">
        <v>2.960877719429857</v>
      </c>
      <c r="AC14">
        <v>2.8687333123920213</v>
      </c>
      <c r="AD14">
        <v>8.1489538228614684</v>
      </c>
      <c r="AE14">
        <v>14.65645798637396</v>
      </c>
      <c r="AF14">
        <v>2.6292342799188639</v>
      </c>
      <c r="AG14">
        <v>11.998948</v>
      </c>
      <c r="AH14">
        <v>25.271150791974659</v>
      </c>
      <c r="AI14">
        <v>0</v>
      </c>
      <c r="AJ14">
        <v>0</v>
      </c>
      <c r="AK14">
        <v>15.234545311268715</v>
      </c>
      <c r="AL14">
        <v>0</v>
      </c>
      <c r="AM14">
        <v>0</v>
      </c>
      <c r="AN14">
        <v>0</v>
      </c>
      <c r="AO14">
        <v>3.0956120000000005</v>
      </c>
      <c r="AP14">
        <v>3.8534080000000013</v>
      </c>
      <c r="AQ14">
        <v>4.6146539682539665</v>
      </c>
      <c r="AR14">
        <v>3.2734864130434782</v>
      </c>
      <c r="AS14">
        <v>2.7918302111210234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698.55635732021744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2.4900000000000002</v>
      </c>
      <c r="L15">
        <v>386.57000000000005</v>
      </c>
      <c r="M15">
        <v>13.63</v>
      </c>
      <c r="N15">
        <v>35.216931521170935</v>
      </c>
      <c r="O15">
        <v>0</v>
      </c>
      <c r="P15">
        <v>40.92</v>
      </c>
      <c r="Q15">
        <v>6.1000000000000005</v>
      </c>
      <c r="R15">
        <v>12.569999999999999</v>
      </c>
      <c r="S15">
        <v>0</v>
      </c>
      <c r="T15">
        <v>0</v>
      </c>
      <c r="U15">
        <v>50.861533868146445</v>
      </c>
      <c r="V15">
        <v>6.17</v>
      </c>
      <c r="W15">
        <v>13.316932289267617</v>
      </c>
      <c r="X15">
        <v>29.313067824994764</v>
      </c>
      <c r="Y15">
        <v>0</v>
      </c>
      <c r="Z15">
        <v>0</v>
      </c>
      <c r="AA15">
        <v>0</v>
      </c>
      <c r="AB15">
        <v>2.960877719429857</v>
      </c>
      <c r="AC15">
        <v>2.8687333123920213</v>
      </c>
      <c r="AD15">
        <v>8.1489538228614684</v>
      </c>
      <c r="AE15">
        <v>14.65645798637396</v>
      </c>
      <c r="AF15">
        <v>2.6292342799188639</v>
      </c>
      <c r="AG15">
        <v>11.998948</v>
      </c>
      <c r="AH15">
        <v>25.271150791974659</v>
      </c>
      <c r="AI15">
        <v>0</v>
      </c>
      <c r="AJ15">
        <v>0</v>
      </c>
      <c r="AK15">
        <v>15.234545311268715</v>
      </c>
      <c r="AL15">
        <v>0</v>
      </c>
      <c r="AM15">
        <v>0</v>
      </c>
      <c r="AN15">
        <v>0</v>
      </c>
      <c r="AO15">
        <v>3.0956120000000005</v>
      </c>
      <c r="AP15">
        <v>3.417752000000001</v>
      </c>
      <c r="AQ15">
        <v>4.6146539682539665</v>
      </c>
      <c r="AR15">
        <v>3.2734864130434782</v>
      </c>
      <c r="AS15">
        <v>2.7918302111210234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698.12070132021745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2.4900000000000002</v>
      </c>
      <c r="L16">
        <v>386.57000000000005</v>
      </c>
      <c r="M16">
        <v>13.63</v>
      </c>
      <c r="N16">
        <v>35.216931521170935</v>
      </c>
      <c r="O16">
        <v>0</v>
      </c>
      <c r="P16">
        <v>40.92</v>
      </c>
      <c r="Q16">
        <v>6.1000000000000005</v>
      </c>
      <c r="R16">
        <v>12.569999999999999</v>
      </c>
      <c r="S16">
        <v>0</v>
      </c>
      <c r="T16">
        <v>0</v>
      </c>
      <c r="U16">
        <v>50.861533868146445</v>
      </c>
      <c r="V16">
        <v>6.17</v>
      </c>
      <c r="W16">
        <v>13.316932289267617</v>
      </c>
      <c r="X16">
        <v>29.313067824994764</v>
      </c>
      <c r="Y16">
        <v>0</v>
      </c>
      <c r="Z16">
        <v>0</v>
      </c>
      <c r="AA16">
        <v>0</v>
      </c>
      <c r="AB16">
        <v>2.960877719429857</v>
      </c>
      <c r="AC16">
        <v>2.8687333123920213</v>
      </c>
      <c r="AD16">
        <v>8.1489538228614684</v>
      </c>
      <c r="AE16">
        <v>14.65645798637396</v>
      </c>
      <c r="AF16">
        <v>2.6292342799188639</v>
      </c>
      <c r="AG16">
        <v>11.998948</v>
      </c>
      <c r="AH16">
        <v>25.271150791974659</v>
      </c>
      <c r="AI16">
        <v>0</v>
      </c>
      <c r="AJ16">
        <v>0</v>
      </c>
      <c r="AK16">
        <v>15.234545311268715</v>
      </c>
      <c r="AL16">
        <v>0</v>
      </c>
      <c r="AM16">
        <v>0</v>
      </c>
      <c r="AN16">
        <v>0</v>
      </c>
      <c r="AO16">
        <v>3.0956120000000005</v>
      </c>
      <c r="AP16">
        <v>3.417752000000001</v>
      </c>
      <c r="AQ16">
        <v>4.6146539682539665</v>
      </c>
      <c r="AR16">
        <v>3.2734864130434782</v>
      </c>
      <c r="AS16">
        <v>2.7918302111210234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698.12070132021745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2.4900000000000002</v>
      </c>
      <c r="L17">
        <v>299.59000000000003</v>
      </c>
      <c r="M17">
        <v>13.63</v>
      </c>
      <c r="N17">
        <v>35.216931521170935</v>
      </c>
      <c r="O17">
        <v>0</v>
      </c>
      <c r="P17">
        <v>40.92</v>
      </c>
      <c r="Q17">
        <v>3.3519579193454119</v>
      </c>
      <c r="R17">
        <v>6.92</v>
      </c>
      <c r="S17">
        <v>0</v>
      </c>
      <c r="T17">
        <v>0</v>
      </c>
      <c r="U17">
        <v>50.861533868146445</v>
      </c>
      <c r="V17">
        <v>3.5100000000000007</v>
      </c>
      <c r="W17">
        <v>13.316932289267617</v>
      </c>
      <c r="X17">
        <v>29.313067824994764</v>
      </c>
      <c r="Y17">
        <v>0</v>
      </c>
      <c r="Z17">
        <v>0</v>
      </c>
      <c r="AA17">
        <v>0</v>
      </c>
      <c r="AB17">
        <v>2.960877719429857</v>
      </c>
      <c r="AC17">
        <v>2.8687333123920213</v>
      </c>
      <c r="AD17">
        <v>8.1489538228614684</v>
      </c>
      <c r="AE17">
        <v>14.65645798637396</v>
      </c>
      <c r="AF17">
        <v>2.6292342799188639</v>
      </c>
      <c r="AG17">
        <v>11.998948</v>
      </c>
      <c r="AH17">
        <v>25.271150791974659</v>
      </c>
      <c r="AI17">
        <v>0</v>
      </c>
      <c r="AJ17">
        <v>0</v>
      </c>
      <c r="AK17">
        <v>15.234545311268715</v>
      </c>
      <c r="AL17">
        <v>0</v>
      </c>
      <c r="AM17">
        <v>0</v>
      </c>
      <c r="AN17">
        <v>0</v>
      </c>
      <c r="AO17">
        <v>3.0956120000000005</v>
      </c>
      <c r="AP17">
        <v>3.417752000000001</v>
      </c>
      <c r="AQ17">
        <v>4.6146539682539665</v>
      </c>
      <c r="AR17">
        <v>3.2734864130434782</v>
      </c>
      <c r="AS17">
        <v>2.7918302111210234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600.08265923956299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2.4900000000000002</v>
      </c>
      <c r="L18">
        <v>212.61</v>
      </c>
      <c r="M18">
        <v>13.63</v>
      </c>
      <c r="N18">
        <v>35.216931521170935</v>
      </c>
      <c r="O18">
        <v>0</v>
      </c>
      <c r="P18">
        <v>40.92</v>
      </c>
      <c r="Q18">
        <v>3.3519579193454119</v>
      </c>
      <c r="R18">
        <v>6.92</v>
      </c>
      <c r="S18">
        <v>0</v>
      </c>
      <c r="T18">
        <v>0</v>
      </c>
      <c r="U18">
        <v>50.861533868146445</v>
      </c>
      <c r="V18">
        <v>6.169999999999999</v>
      </c>
      <c r="W18">
        <v>13.316932289267617</v>
      </c>
      <c r="X18">
        <v>29.313067824994764</v>
      </c>
      <c r="Y18">
        <v>0</v>
      </c>
      <c r="Z18">
        <v>0</v>
      </c>
      <c r="AA18">
        <v>3.5122995780590713</v>
      </c>
      <c r="AB18">
        <v>2.960877719429857</v>
      </c>
      <c r="AC18">
        <v>2.8687333123920213</v>
      </c>
      <c r="AD18">
        <v>8.1489538228614684</v>
      </c>
      <c r="AE18">
        <v>14.65645798637396</v>
      </c>
      <c r="AF18">
        <v>2.6292342799188639</v>
      </c>
      <c r="AG18">
        <v>11.998948</v>
      </c>
      <c r="AH18">
        <v>25.271150791974659</v>
      </c>
      <c r="AI18">
        <v>0</v>
      </c>
      <c r="AJ18">
        <v>0</v>
      </c>
      <c r="AK18">
        <v>15.234545311268715</v>
      </c>
      <c r="AL18">
        <v>0</v>
      </c>
      <c r="AM18">
        <v>0</v>
      </c>
      <c r="AN18">
        <v>0</v>
      </c>
      <c r="AO18">
        <v>3.0956120000000005</v>
      </c>
      <c r="AP18">
        <v>3.417752000000001</v>
      </c>
      <c r="AQ18">
        <v>4.6146539682539665</v>
      </c>
      <c r="AR18">
        <v>3.2734864130434782</v>
      </c>
      <c r="AS18">
        <v>2.7918302111210234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519.27495881762229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2.4900000000000002</v>
      </c>
      <c r="L19">
        <v>183.61999999999998</v>
      </c>
      <c r="M19">
        <v>13.63</v>
      </c>
      <c r="N19">
        <v>35.216931521170935</v>
      </c>
      <c r="O19">
        <v>0</v>
      </c>
      <c r="P19">
        <v>39.583068217054262</v>
      </c>
      <c r="Q19">
        <v>3.3519579193454119</v>
      </c>
      <c r="R19">
        <v>12.569999999999999</v>
      </c>
      <c r="S19">
        <v>0</v>
      </c>
      <c r="T19">
        <v>0</v>
      </c>
      <c r="U19">
        <v>50.861533868146445</v>
      </c>
      <c r="V19">
        <v>6.169999999999999</v>
      </c>
      <c r="W19">
        <v>13.316932289267617</v>
      </c>
      <c r="X19">
        <v>29.313067824994764</v>
      </c>
      <c r="Y19">
        <v>0</v>
      </c>
      <c r="Z19">
        <v>0</v>
      </c>
      <c r="AA19">
        <v>3.5122995780590713</v>
      </c>
      <c r="AB19">
        <v>2.960877719429857</v>
      </c>
      <c r="AC19">
        <v>2.8687333123920213</v>
      </c>
      <c r="AD19">
        <v>8.1489538228614684</v>
      </c>
      <c r="AE19">
        <v>14.65645798637396</v>
      </c>
      <c r="AF19">
        <v>2.6292342799188639</v>
      </c>
      <c r="AG19">
        <v>11.998948</v>
      </c>
      <c r="AH19">
        <v>25.271150791974659</v>
      </c>
      <c r="AI19">
        <v>0</v>
      </c>
      <c r="AJ19">
        <v>0</v>
      </c>
      <c r="AK19">
        <v>15.234545311268715</v>
      </c>
      <c r="AL19">
        <v>0</v>
      </c>
      <c r="AM19">
        <v>0</v>
      </c>
      <c r="AN19">
        <v>0</v>
      </c>
      <c r="AO19">
        <v>3.0956120000000005</v>
      </c>
      <c r="AP19">
        <v>3.417752000000001</v>
      </c>
      <c r="AQ19">
        <v>4.6146539682539665</v>
      </c>
      <c r="AR19">
        <v>3.1108858695652173</v>
      </c>
      <c r="AS19">
        <v>2.7918302111210234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494.43542649119831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2.4900858502275551</v>
      </c>
      <c r="L20">
        <v>173.96000000000004</v>
      </c>
      <c r="M20">
        <v>13.63</v>
      </c>
      <c r="N20">
        <v>35.216931521170935</v>
      </c>
      <c r="O20">
        <v>0</v>
      </c>
      <c r="P20">
        <v>38.25306834590085</v>
      </c>
      <c r="Q20">
        <v>3.3519579193454119</v>
      </c>
      <c r="R20">
        <v>12.569999999999999</v>
      </c>
      <c r="S20">
        <v>0</v>
      </c>
      <c r="T20">
        <v>0</v>
      </c>
      <c r="U20">
        <v>50.861533868146445</v>
      </c>
      <c r="V20">
        <v>6.169999999999999</v>
      </c>
      <c r="W20">
        <v>13.316932289267617</v>
      </c>
      <c r="X20">
        <v>29.313067824994764</v>
      </c>
      <c r="Y20">
        <v>0</v>
      </c>
      <c r="Z20">
        <v>0</v>
      </c>
      <c r="AA20">
        <v>3.5122995780590713</v>
      </c>
      <c r="AB20">
        <v>2.960877719429857</v>
      </c>
      <c r="AC20">
        <v>2.8687333123920213</v>
      </c>
      <c r="AD20">
        <v>8.1489538228614684</v>
      </c>
      <c r="AE20">
        <v>14.65645798637396</v>
      </c>
      <c r="AF20">
        <v>2.6292342799188639</v>
      </c>
      <c r="AG20">
        <v>11.998948</v>
      </c>
      <c r="AH20">
        <v>25.271150791974659</v>
      </c>
      <c r="AI20">
        <v>0</v>
      </c>
      <c r="AJ20">
        <v>0</v>
      </c>
      <c r="AK20">
        <v>15.234545311268715</v>
      </c>
      <c r="AL20">
        <v>0</v>
      </c>
      <c r="AM20">
        <v>0</v>
      </c>
      <c r="AN20">
        <v>0</v>
      </c>
      <c r="AO20">
        <v>3.0956120000000005</v>
      </c>
      <c r="AP20">
        <v>3.417752000000001</v>
      </c>
      <c r="AQ20">
        <v>4.6146539682539665</v>
      </c>
      <c r="AR20">
        <v>3.1108858695652173</v>
      </c>
      <c r="AS20">
        <v>2.7918302111210234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483.44551247027243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2.4899999999999998</v>
      </c>
      <c r="L21">
        <v>164.29000000000002</v>
      </c>
      <c r="M21">
        <v>13.63</v>
      </c>
      <c r="N21">
        <v>35.216931521170935</v>
      </c>
      <c r="O21">
        <v>0</v>
      </c>
      <c r="P21">
        <v>36.919999999999995</v>
      </c>
      <c r="Q21">
        <v>3.3519579193454119</v>
      </c>
      <c r="R21">
        <v>12.569999999999999</v>
      </c>
      <c r="S21">
        <v>0</v>
      </c>
      <c r="T21">
        <v>0</v>
      </c>
      <c r="U21">
        <v>50.861533868146445</v>
      </c>
      <c r="V21">
        <v>6.17</v>
      </c>
      <c r="W21">
        <v>13.316932289267617</v>
      </c>
      <c r="X21">
        <v>29.313067824994764</v>
      </c>
      <c r="Y21">
        <v>0</v>
      </c>
      <c r="Z21">
        <v>0</v>
      </c>
      <c r="AA21">
        <v>4.1656793248945148</v>
      </c>
      <c r="AB21">
        <v>2.960877719429857</v>
      </c>
      <c r="AC21">
        <v>2.8687333123920213</v>
      </c>
      <c r="AD21">
        <v>8.1489538228614684</v>
      </c>
      <c r="AE21">
        <v>14.65645798637396</v>
      </c>
      <c r="AF21">
        <v>2.6292342799188639</v>
      </c>
      <c r="AG21">
        <v>11.998948</v>
      </c>
      <c r="AH21">
        <v>25.271150791974659</v>
      </c>
      <c r="AI21">
        <v>0</v>
      </c>
      <c r="AJ21">
        <v>0</v>
      </c>
      <c r="AK21">
        <v>15.234545311268715</v>
      </c>
      <c r="AL21">
        <v>0</v>
      </c>
      <c r="AM21">
        <v>0</v>
      </c>
      <c r="AN21">
        <v>0</v>
      </c>
      <c r="AO21">
        <v>3.0956120000000005</v>
      </c>
      <c r="AP21">
        <v>3.417752000000001</v>
      </c>
      <c r="AQ21">
        <v>4.5778349206349196</v>
      </c>
      <c r="AR21">
        <v>3.1108858695652173</v>
      </c>
      <c r="AS21">
        <v>2.7918302111210234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473.05891897336051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2.4899999999999998</v>
      </c>
      <c r="L22">
        <v>164.29000000000002</v>
      </c>
      <c r="M22">
        <v>13.63</v>
      </c>
      <c r="N22">
        <v>35.216931521170935</v>
      </c>
      <c r="O22">
        <v>0</v>
      </c>
      <c r="P22">
        <v>36.026931789150986</v>
      </c>
      <c r="Q22">
        <v>3.3519579193454119</v>
      </c>
      <c r="R22">
        <v>12.569999999999999</v>
      </c>
      <c r="S22">
        <v>0</v>
      </c>
      <c r="T22">
        <v>0</v>
      </c>
      <c r="U22">
        <v>50.861533868146445</v>
      </c>
      <c r="V22">
        <v>6.17</v>
      </c>
      <c r="W22">
        <v>13.316932289267617</v>
      </c>
      <c r="X22">
        <v>29.313067824994764</v>
      </c>
      <c r="Y22">
        <v>0</v>
      </c>
      <c r="Z22">
        <v>0</v>
      </c>
      <c r="AA22">
        <v>4.1656793248945148</v>
      </c>
      <c r="AB22">
        <v>2.960877719429857</v>
      </c>
      <c r="AC22">
        <v>2.8687333123920213</v>
      </c>
      <c r="AD22">
        <v>8.1489538228614684</v>
      </c>
      <c r="AE22">
        <v>14.65645798637396</v>
      </c>
      <c r="AF22">
        <v>2.6292342799188639</v>
      </c>
      <c r="AG22">
        <v>11.998948</v>
      </c>
      <c r="AH22">
        <v>25.271150791974659</v>
      </c>
      <c r="AI22">
        <v>0</v>
      </c>
      <c r="AJ22">
        <v>0</v>
      </c>
      <c r="AK22">
        <v>15.234545311268715</v>
      </c>
      <c r="AL22">
        <v>0</v>
      </c>
      <c r="AM22">
        <v>0</v>
      </c>
      <c r="AN22">
        <v>0</v>
      </c>
      <c r="AO22">
        <v>3.0680000000000005</v>
      </c>
      <c r="AP22">
        <v>3.417752000000001</v>
      </c>
      <c r="AQ22">
        <v>4.4274904761904752</v>
      </c>
      <c r="AR22">
        <v>3.1108858695652173</v>
      </c>
      <c r="AS22">
        <v>2.7918302111210234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471.98789431806699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2.2900758780649437</v>
      </c>
      <c r="L23">
        <v>154.63</v>
      </c>
      <c r="M23">
        <v>13.63</v>
      </c>
      <c r="N23">
        <v>35.216931521170935</v>
      </c>
      <c r="O23">
        <v>0</v>
      </c>
      <c r="P23">
        <v>36.026931789150986</v>
      </c>
      <c r="Q23">
        <v>3.3519579193454119</v>
      </c>
      <c r="R23">
        <v>12.569999999999999</v>
      </c>
      <c r="S23">
        <v>0</v>
      </c>
      <c r="T23">
        <v>0</v>
      </c>
      <c r="U23">
        <v>50.861533868146445</v>
      </c>
      <c r="V23">
        <v>6.17</v>
      </c>
      <c r="W23">
        <v>13.316932289267617</v>
      </c>
      <c r="X23">
        <v>29.313067824994764</v>
      </c>
      <c r="Y23">
        <v>0</v>
      </c>
      <c r="Z23">
        <v>0.32522727272727275</v>
      </c>
      <c r="AA23">
        <v>4.1656793248945148</v>
      </c>
      <c r="AB23">
        <v>2.960877719429857</v>
      </c>
      <c r="AC23">
        <v>5.7405347887545153</v>
      </c>
      <c r="AD23">
        <v>8.1489538228614684</v>
      </c>
      <c r="AE23">
        <v>14.65645798637396</v>
      </c>
      <c r="AF23">
        <v>2.6292342799188639</v>
      </c>
      <c r="AG23">
        <v>11.998948</v>
      </c>
      <c r="AH23">
        <v>25.271150791974659</v>
      </c>
      <c r="AI23">
        <v>0</v>
      </c>
      <c r="AJ23">
        <v>0</v>
      </c>
      <c r="AK23">
        <v>15.234545311268715</v>
      </c>
      <c r="AL23">
        <v>0</v>
      </c>
      <c r="AM23">
        <v>0</v>
      </c>
      <c r="AN23">
        <v>0</v>
      </c>
      <c r="AO23">
        <v>3.0495920000000005</v>
      </c>
      <c r="AP23">
        <v>3.417752000000001</v>
      </c>
      <c r="AQ23">
        <v>8.8580492063492038</v>
      </c>
      <c r="AR23">
        <v>3.1108858695652173</v>
      </c>
      <c r="AS23">
        <v>2.7918302111210234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469.73714967538046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2.4899999999999998</v>
      </c>
      <c r="L24">
        <v>164.29000000000002</v>
      </c>
      <c r="M24">
        <v>13.63</v>
      </c>
      <c r="N24">
        <v>35.216931521170935</v>
      </c>
      <c r="O24">
        <v>0</v>
      </c>
      <c r="P24">
        <v>36.026931789150986</v>
      </c>
      <c r="Q24">
        <v>3.3519579193454119</v>
      </c>
      <c r="R24">
        <v>12.569999999999999</v>
      </c>
      <c r="S24">
        <v>0</v>
      </c>
      <c r="T24">
        <v>0</v>
      </c>
      <c r="U24">
        <v>50.861533868146445</v>
      </c>
      <c r="V24">
        <v>6.17</v>
      </c>
      <c r="W24">
        <v>13.316932289267617</v>
      </c>
      <c r="X24">
        <v>29.313067824994764</v>
      </c>
      <c r="Y24">
        <v>0</v>
      </c>
      <c r="Z24">
        <v>1.9329545454545456</v>
      </c>
      <c r="AA24">
        <v>4.1656793248945148</v>
      </c>
      <c r="AB24">
        <v>6.7195048762190535</v>
      </c>
      <c r="AC24">
        <v>5.7405347887545153</v>
      </c>
      <c r="AD24">
        <v>8.1489538228614684</v>
      </c>
      <c r="AE24">
        <v>14.65645798637396</v>
      </c>
      <c r="AF24">
        <v>2.6292342799188639</v>
      </c>
      <c r="AG24">
        <v>11.998948</v>
      </c>
      <c r="AH24">
        <v>25.271150791974659</v>
      </c>
      <c r="AI24">
        <v>0.94198114689709345</v>
      </c>
      <c r="AJ24">
        <v>0</v>
      </c>
      <c r="AK24">
        <v>15.234545311268715</v>
      </c>
      <c r="AL24">
        <v>0</v>
      </c>
      <c r="AM24">
        <v>0</v>
      </c>
      <c r="AN24">
        <v>0</v>
      </c>
      <c r="AO24">
        <v>3.0281160000000007</v>
      </c>
      <c r="AP24">
        <v>3.417752000000001</v>
      </c>
      <c r="AQ24">
        <v>8.8580492063492038</v>
      </c>
      <c r="AR24">
        <v>3.1108858695652173</v>
      </c>
      <c r="AS24">
        <v>2.7918302111210234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485.88393337372912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2.38</v>
      </c>
      <c r="L25">
        <v>164.29000000000002</v>
      </c>
      <c r="M25">
        <v>13.63</v>
      </c>
      <c r="N25">
        <v>35.216931521170935</v>
      </c>
      <c r="O25">
        <v>0</v>
      </c>
      <c r="P25">
        <v>36.026931789150986</v>
      </c>
      <c r="Q25">
        <v>3.3519579193454119</v>
      </c>
      <c r="R25">
        <v>12.569999999999999</v>
      </c>
      <c r="S25">
        <v>0</v>
      </c>
      <c r="T25">
        <v>0</v>
      </c>
      <c r="U25">
        <v>50.861533868146445</v>
      </c>
      <c r="V25">
        <v>6.17</v>
      </c>
      <c r="W25">
        <v>13.316932289267617</v>
      </c>
      <c r="X25">
        <v>29.313067824994764</v>
      </c>
      <c r="Y25">
        <v>0</v>
      </c>
      <c r="Z25">
        <v>1.9329545454545456</v>
      </c>
      <c r="AA25">
        <v>4.1656793248945148</v>
      </c>
      <c r="AB25">
        <v>6.7195048762190535</v>
      </c>
      <c r="AC25">
        <v>5.7405347887545153</v>
      </c>
      <c r="AD25">
        <v>8.1489538228614684</v>
      </c>
      <c r="AE25">
        <v>14.65645798637396</v>
      </c>
      <c r="AF25">
        <v>5.2615365111561854</v>
      </c>
      <c r="AG25">
        <v>11.998948</v>
      </c>
      <c r="AH25">
        <v>25.271150791974659</v>
      </c>
      <c r="AI25">
        <v>1.8870306362922233</v>
      </c>
      <c r="AJ25">
        <v>0</v>
      </c>
      <c r="AK25">
        <v>15.234545311268715</v>
      </c>
      <c r="AL25">
        <v>0</v>
      </c>
      <c r="AM25">
        <v>0</v>
      </c>
      <c r="AN25">
        <v>0</v>
      </c>
      <c r="AO25">
        <v>2.8747160000000003</v>
      </c>
      <c r="AP25">
        <v>3.417752000000001</v>
      </c>
      <c r="AQ25">
        <v>8.8580492063492038</v>
      </c>
      <c r="AR25">
        <v>3.1108858695652173</v>
      </c>
      <c r="AS25">
        <v>2.7918302111210234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489.19788509436148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2.4900000000000002</v>
      </c>
      <c r="L26">
        <v>212.61</v>
      </c>
      <c r="M26">
        <v>13.63</v>
      </c>
      <c r="N26">
        <v>35.216931521170935</v>
      </c>
      <c r="O26">
        <v>0</v>
      </c>
      <c r="P26">
        <v>36.026931789150986</v>
      </c>
      <c r="Q26">
        <v>3.3519579193454119</v>
      </c>
      <c r="R26">
        <v>6.92</v>
      </c>
      <c r="S26">
        <v>0</v>
      </c>
      <c r="T26">
        <v>0</v>
      </c>
      <c r="U26">
        <v>50.861533868146445</v>
      </c>
      <c r="V26">
        <v>6.17</v>
      </c>
      <c r="W26">
        <v>13.316932289267617</v>
      </c>
      <c r="X26">
        <v>29.313067824994764</v>
      </c>
      <c r="Y26">
        <v>0</v>
      </c>
      <c r="Z26">
        <v>1.9329545454545456</v>
      </c>
      <c r="AA26">
        <v>4.1656793248945148</v>
      </c>
      <c r="AB26">
        <v>6.7195048762190535</v>
      </c>
      <c r="AC26">
        <v>5.7405347887545153</v>
      </c>
      <c r="AD26">
        <v>8.1489538228614684</v>
      </c>
      <c r="AE26">
        <v>14.65645798637396</v>
      </c>
      <c r="AF26">
        <v>7.893838742393509</v>
      </c>
      <c r="AG26">
        <v>11.998948</v>
      </c>
      <c r="AH26">
        <v>34.674583738120383</v>
      </c>
      <c r="AI26">
        <v>14.531670070699136</v>
      </c>
      <c r="AJ26">
        <v>0</v>
      </c>
      <c r="AK26">
        <v>15.234545311268715</v>
      </c>
      <c r="AL26">
        <v>0</v>
      </c>
      <c r="AM26">
        <v>0</v>
      </c>
      <c r="AN26">
        <v>0</v>
      </c>
      <c r="AO26">
        <v>2.7550640000000008</v>
      </c>
      <c r="AP26">
        <v>3.417752000000001</v>
      </c>
      <c r="AQ26">
        <v>8.8580492063492038</v>
      </c>
      <c r="AR26">
        <v>3.9269565217391307</v>
      </c>
      <c r="AS26">
        <v>2.7918302111210234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557.35467835832526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</v>
      </c>
      <c r="L27">
        <v>288.59000000000003</v>
      </c>
      <c r="M27">
        <v>13.63</v>
      </c>
      <c r="N27">
        <v>35.216931521170935</v>
      </c>
      <c r="O27">
        <v>0</v>
      </c>
      <c r="P27">
        <v>36.026931789150986</v>
      </c>
      <c r="Q27">
        <v>3.3519579193454119</v>
      </c>
      <c r="R27">
        <v>6.92</v>
      </c>
      <c r="S27">
        <v>0</v>
      </c>
      <c r="T27">
        <v>0</v>
      </c>
      <c r="U27">
        <v>50.861533868146445</v>
      </c>
      <c r="V27">
        <v>6.17</v>
      </c>
      <c r="W27">
        <v>13.316932289267617</v>
      </c>
      <c r="X27">
        <v>29.313067824994764</v>
      </c>
      <c r="Y27">
        <v>0</v>
      </c>
      <c r="Z27">
        <v>5.7988636363636363</v>
      </c>
      <c r="AA27">
        <v>4.1656793248945148</v>
      </c>
      <c r="AB27">
        <v>12.095108777194298</v>
      </c>
      <c r="AC27">
        <v>9.0602882048060316</v>
      </c>
      <c r="AD27">
        <v>11.161857683573054</v>
      </c>
      <c r="AE27">
        <v>14.803728236184709</v>
      </c>
      <c r="AF27">
        <v>11.691962474645029</v>
      </c>
      <c r="AG27">
        <v>11.998948</v>
      </c>
      <c r="AH27">
        <v>34.674583738120383</v>
      </c>
      <c r="AI27">
        <v>14.531670070699136</v>
      </c>
      <c r="AJ27">
        <v>0</v>
      </c>
      <c r="AK27">
        <v>15.234545311268715</v>
      </c>
      <c r="AL27">
        <v>0</v>
      </c>
      <c r="AM27">
        <v>0</v>
      </c>
      <c r="AN27">
        <v>0</v>
      </c>
      <c r="AO27">
        <v>2.6568880000000008</v>
      </c>
      <c r="AP27">
        <v>3.7583000000000011</v>
      </c>
      <c r="AQ27">
        <v>8.8580492063492038</v>
      </c>
      <c r="AR27">
        <v>3.9269565217391307</v>
      </c>
      <c r="AS27">
        <v>2.7918302111210234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653.1066146090352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2.4900811815336463</v>
      </c>
      <c r="L28">
        <v>386.45</v>
      </c>
      <c r="M28">
        <v>13.63</v>
      </c>
      <c r="N28">
        <v>35.216931521170935</v>
      </c>
      <c r="O28">
        <v>0</v>
      </c>
      <c r="P28">
        <v>36.026931789150986</v>
      </c>
      <c r="Q28">
        <v>6.1000000000000005</v>
      </c>
      <c r="R28">
        <v>12.569999999999999</v>
      </c>
      <c r="S28">
        <v>0</v>
      </c>
      <c r="T28">
        <v>0</v>
      </c>
      <c r="U28">
        <v>50.861533868146445</v>
      </c>
      <c r="V28">
        <v>6.17</v>
      </c>
      <c r="W28">
        <v>13.316932289267617</v>
      </c>
      <c r="X28">
        <v>29.313067824994764</v>
      </c>
      <c r="Y28">
        <v>0</v>
      </c>
      <c r="Z28">
        <v>5.7988636363636363</v>
      </c>
      <c r="AA28">
        <v>3.9816286919831225</v>
      </c>
      <c r="AB28">
        <v>12.095108777194298</v>
      </c>
      <c r="AC28">
        <v>9.0602882048060316</v>
      </c>
      <c r="AD28">
        <v>11.161857683573054</v>
      </c>
      <c r="AE28">
        <v>14.803728236184709</v>
      </c>
      <c r="AF28">
        <v>11.691962474645029</v>
      </c>
      <c r="AG28">
        <v>11.998948</v>
      </c>
      <c r="AH28">
        <v>34.674583738120383</v>
      </c>
      <c r="AI28">
        <v>14.531670070699136</v>
      </c>
      <c r="AJ28">
        <v>0</v>
      </c>
      <c r="AK28">
        <v>15.234545311268715</v>
      </c>
      <c r="AL28">
        <v>0</v>
      </c>
      <c r="AM28">
        <v>0</v>
      </c>
      <c r="AN28">
        <v>0</v>
      </c>
      <c r="AO28">
        <v>2.5893920000000001</v>
      </c>
      <c r="AP28">
        <v>3.7583000000000011</v>
      </c>
      <c r="AQ28">
        <v>8.8580492063492038</v>
      </c>
      <c r="AR28">
        <v>4.2552255434782609</v>
      </c>
      <c r="AS28">
        <v>2.7918302111210234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759.43146026005081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2.4900811815336463</v>
      </c>
      <c r="L29">
        <v>383.76000000000005</v>
      </c>
      <c r="M29">
        <v>13.63</v>
      </c>
      <c r="N29">
        <v>35.216931521170935</v>
      </c>
      <c r="O29">
        <v>0</v>
      </c>
      <c r="P29">
        <v>36.026931789150986</v>
      </c>
      <c r="Q29">
        <v>3.3519579193454119</v>
      </c>
      <c r="R29">
        <v>6.92</v>
      </c>
      <c r="S29">
        <v>0</v>
      </c>
      <c r="T29">
        <v>0</v>
      </c>
      <c r="U29">
        <v>50.861533868146445</v>
      </c>
      <c r="V29">
        <v>3.51</v>
      </c>
      <c r="W29">
        <v>13.316932289267617</v>
      </c>
      <c r="X29">
        <v>29.313067824994764</v>
      </c>
      <c r="Y29">
        <v>0</v>
      </c>
      <c r="Z29">
        <v>5.7988636363636363</v>
      </c>
      <c r="AA29">
        <v>0</v>
      </c>
      <c r="AB29">
        <v>12.095108777194298</v>
      </c>
      <c r="AC29">
        <v>9.0602882048060316</v>
      </c>
      <c r="AD29">
        <v>11.161857683573054</v>
      </c>
      <c r="AE29">
        <v>14.803728236184709</v>
      </c>
      <c r="AF29">
        <v>11.691962474645029</v>
      </c>
      <c r="AG29">
        <v>11.998948</v>
      </c>
      <c r="AH29">
        <v>34.674583738120383</v>
      </c>
      <c r="AI29">
        <v>14.531670070699136</v>
      </c>
      <c r="AJ29">
        <v>0</v>
      </c>
      <c r="AK29">
        <v>15.234545311268715</v>
      </c>
      <c r="AL29">
        <v>0</v>
      </c>
      <c r="AM29">
        <v>0</v>
      </c>
      <c r="AN29">
        <v>0</v>
      </c>
      <c r="AO29">
        <v>2.5617800000000006</v>
      </c>
      <c r="AP29">
        <v>3.7583000000000011</v>
      </c>
      <c r="AQ29">
        <v>8.8580492063492038</v>
      </c>
      <c r="AR29">
        <v>14.925502717391305</v>
      </c>
      <c r="AS29">
        <v>2.7918302111210234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752.34445466132638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2.4900811815336463</v>
      </c>
      <c r="L30">
        <v>329.79</v>
      </c>
      <c r="M30">
        <v>13.63</v>
      </c>
      <c r="N30">
        <v>35.216931521170935</v>
      </c>
      <c r="O30">
        <v>0</v>
      </c>
      <c r="P30">
        <v>36.026931789150986</v>
      </c>
      <c r="Q30">
        <v>3.3519579193454119</v>
      </c>
      <c r="R30">
        <v>6.92</v>
      </c>
      <c r="S30">
        <v>0</v>
      </c>
      <c r="T30">
        <v>0</v>
      </c>
      <c r="U30">
        <v>50.861533868146445</v>
      </c>
      <c r="V30">
        <v>6.17</v>
      </c>
      <c r="W30">
        <v>13.316932289267617</v>
      </c>
      <c r="X30">
        <v>29.313067824994764</v>
      </c>
      <c r="Y30">
        <v>0</v>
      </c>
      <c r="Z30">
        <v>5.7988636363636363</v>
      </c>
      <c r="AA30">
        <v>0</v>
      </c>
      <c r="AB30">
        <v>12.095108777194298</v>
      </c>
      <c r="AC30">
        <v>9.0602882048060316</v>
      </c>
      <c r="AD30">
        <v>11.161857683573054</v>
      </c>
      <c r="AE30">
        <v>14.803728236184709</v>
      </c>
      <c r="AF30">
        <v>11.691962474645029</v>
      </c>
      <c r="AG30">
        <v>11.998948</v>
      </c>
      <c r="AH30">
        <v>34.674583738120383</v>
      </c>
      <c r="AI30">
        <v>14.531670070699136</v>
      </c>
      <c r="AJ30">
        <v>0</v>
      </c>
      <c r="AK30">
        <v>15.234545311268715</v>
      </c>
      <c r="AL30">
        <v>0</v>
      </c>
      <c r="AM30">
        <v>0</v>
      </c>
      <c r="AN30">
        <v>0</v>
      </c>
      <c r="AO30">
        <v>2.5617800000000006</v>
      </c>
      <c r="AP30">
        <v>3.7583000000000011</v>
      </c>
      <c r="AQ30">
        <v>4.4274904761904752</v>
      </c>
      <c r="AR30">
        <v>14.925502717391305</v>
      </c>
      <c r="AS30">
        <v>2.7918302111210234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696.6038959311677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2.56</v>
      </c>
      <c r="L31">
        <v>219.31</v>
      </c>
      <c r="M31">
        <v>13.63</v>
      </c>
      <c r="N31">
        <v>35.216931521170935</v>
      </c>
      <c r="O31">
        <v>0</v>
      </c>
      <c r="P31">
        <v>36.026931789150986</v>
      </c>
      <c r="Q31">
        <v>3.3519579193454119</v>
      </c>
      <c r="R31">
        <v>6.91</v>
      </c>
      <c r="S31">
        <v>0</v>
      </c>
      <c r="T31">
        <v>0</v>
      </c>
      <c r="U31">
        <v>50.861533868146445</v>
      </c>
      <c r="V31">
        <v>6.17</v>
      </c>
      <c r="W31">
        <v>13.316932289267617</v>
      </c>
      <c r="X31">
        <v>29.313067824994764</v>
      </c>
      <c r="Y31">
        <v>0</v>
      </c>
      <c r="Z31">
        <v>1.9329545454545456</v>
      </c>
      <c r="AA31">
        <v>0</v>
      </c>
      <c r="AB31">
        <v>6.7195048762190535</v>
      </c>
      <c r="AC31">
        <v>5.7405347887545153</v>
      </c>
      <c r="AD31">
        <v>8.1489538228614684</v>
      </c>
      <c r="AE31">
        <v>14.65645798637396</v>
      </c>
      <c r="AF31">
        <v>5.8475152129817438</v>
      </c>
      <c r="AG31">
        <v>11.998948</v>
      </c>
      <c r="AH31">
        <v>34.674583738120383</v>
      </c>
      <c r="AI31">
        <v>14.531670070699136</v>
      </c>
      <c r="AJ31">
        <v>0</v>
      </c>
      <c r="AK31">
        <v>15.234545311268715</v>
      </c>
      <c r="AL31">
        <v>0</v>
      </c>
      <c r="AM31">
        <v>0</v>
      </c>
      <c r="AN31">
        <v>0</v>
      </c>
      <c r="AO31">
        <v>2.5985960000000006</v>
      </c>
      <c r="AP31">
        <v>3.417752000000001</v>
      </c>
      <c r="AQ31">
        <v>0</v>
      </c>
      <c r="AR31">
        <v>4.2552255434782609</v>
      </c>
      <c r="AS31">
        <v>2.7918302111210234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549.21642731940892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2.4900000000000002</v>
      </c>
      <c r="L32">
        <v>135.29999999999998</v>
      </c>
      <c r="M32">
        <v>13.63</v>
      </c>
      <c r="N32">
        <v>35.216931521170935</v>
      </c>
      <c r="O32">
        <v>0</v>
      </c>
      <c r="P32">
        <v>36.026931789150986</v>
      </c>
      <c r="Q32">
        <v>3.35</v>
      </c>
      <c r="R32">
        <v>6.91</v>
      </c>
      <c r="S32">
        <v>0</v>
      </c>
      <c r="T32">
        <v>0</v>
      </c>
      <c r="U32">
        <v>50.861533868146445</v>
      </c>
      <c r="V32">
        <v>6.17</v>
      </c>
      <c r="W32">
        <v>13.316932289267617</v>
      </c>
      <c r="X32">
        <v>29.313067824994764</v>
      </c>
      <c r="Y32">
        <v>0</v>
      </c>
      <c r="Z32">
        <v>1.9329545454545456</v>
      </c>
      <c r="AA32">
        <v>0</v>
      </c>
      <c r="AB32">
        <v>6.7195048762190535</v>
      </c>
      <c r="AC32">
        <v>5.7405347887545153</v>
      </c>
      <c r="AD32">
        <v>8.1489538228614684</v>
      </c>
      <c r="AE32">
        <v>14.65645798637396</v>
      </c>
      <c r="AF32">
        <v>2.6292342799188639</v>
      </c>
      <c r="AG32">
        <v>11.998948</v>
      </c>
      <c r="AH32">
        <v>25.746691446673708</v>
      </c>
      <c r="AI32">
        <v>4.5319418695993718</v>
      </c>
      <c r="AJ32">
        <v>0</v>
      </c>
      <c r="AK32">
        <v>15.234545311268715</v>
      </c>
      <c r="AL32">
        <v>0</v>
      </c>
      <c r="AM32">
        <v>0</v>
      </c>
      <c r="AN32">
        <v>0</v>
      </c>
      <c r="AO32">
        <v>2.6139360000000007</v>
      </c>
      <c r="AP32">
        <v>3.417752000000001</v>
      </c>
      <c r="AQ32">
        <v>0</v>
      </c>
      <c r="AR32">
        <v>3.2734864130434782</v>
      </c>
      <c r="AS32">
        <v>2.7918302111210234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442.02216884401957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2.52</v>
      </c>
      <c r="L33">
        <v>135.29999999999998</v>
      </c>
      <c r="M33">
        <v>13.63</v>
      </c>
      <c r="N33">
        <v>35.216931521170935</v>
      </c>
      <c r="O33">
        <v>0</v>
      </c>
      <c r="P33">
        <v>37.346931986200097</v>
      </c>
      <c r="Q33">
        <v>3.35</v>
      </c>
      <c r="R33">
        <v>6.91</v>
      </c>
      <c r="S33">
        <v>0</v>
      </c>
      <c r="T33">
        <v>0</v>
      </c>
      <c r="U33">
        <v>50.861533868146445</v>
      </c>
      <c r="V33">
        <v>6.17</v>
      </c>
      <c r="W33">
        <v>13.316932289267617</v>
      </c>
      <c r="X33">
        <v>29.313067824994764</v>
      </c>
      <c r="Y33">
        <v>0</v>
      </c>
      <c r="Z33">
        <v>1.9329545454545456</v>
      </c>
      <c r="AA33">
        <v>0</v>
      </c>
      <c r="AB33">
        <v>6.7195048762190535</v>
      </c>
      <c r="AC33">
        <v>5.7405347887545153</v>
      </c>
      <c r="AD33">
        <v>8.1489538228614684</v>
      </c>
      <c r="AE33">
        <v>14.65645798637396</v>
      </c>
      <c r="AF33">
        <v>2.6292342799188639</v>
      </c>
      <c r="AG33">
        <v>11.998948</v>
      </c>
      <c r="AH33">
        <v>25.271150791974659</v>
      </c>
      <c r="AI33">
        <v>1.0555098193244306</v>
      </c>
      <c r="AJ33">
        <v>0</v>
      </c>
      <c r="AK33">
        <v>15.234545311268715</v>
      </c>
      <c r="AL33">
        <v>0</v>
      </c>
      <c r="AM33">
        <v>0</v>
      </c>
      <c r="AN33">
        <v>0</v>
      </c>
      <c r="AO33">
        <v>2.6568880000000008</v>
      </c>
      <c r="AP33">
        <v>3.417752000000001</v>
      </c>
      <c r="AQ33">
        <v>0</v>
      </c>
      <c r="AR33">
        <v>3.2734864130434782</v>
      </c>
      <c r="AS33">
        <v>2.7918302111210234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439.4631483360946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2.52</v>
      </c>
      <c r="L34">
        <v>135.29999999999998</v>
      </c>
      <c r="M34">
        <v>13.63</v>
      </c>
      <c r="N34">
        <v>35.216931521170935</v>
      </c>
      <c r="O34">
        <v>0</v>
      </c>
      <c r="P34">
        <v>38.696931737096648</v>
      </c>
      <c r="Q34">
        <v>3.35</v>
      </c>
      <c r="R34">
        <v>6.91</v>
      </c>
      <c r="S34">
        <v>0</v>
      </c>
      <c r="T34">
        <v>0</v>
      </c>
      <c r="U34">
        <v>50.861533868146445</v>
      </c>
      <c r="V34">
        <v>6.17</v>
      </c>
      <c r="W34">
        <v>13.316932289267617</v>
      </c>
      <c r="X34">
        <v>29.313067824994764</v>
      </c>
      <c r="Y34">
        <v>0</v>
      </c>
      <c r="Z34">
        <v>1.9329545454545456</v>
      </c>
      <c r="AA34">
        <v>0</v>
      </c>
      <c r="AB34">
        <v>6.7195048762190535</v>
      </c>
      <c r="AC34">
        <v>5.7405347887545153</v>
      </c>
      <c r="AD34">
        <v>8.1489538228614684</v>
      </c>
      <c r="AE34">
        <v>14.65645798637396</v>
      </c>
      <c r="AF34">
        <v>2.6292342799188639</v>
      </c>
      <c r="AG34">
        <v>11.998948</v>
      </c>
      <c r="AH34">
        <v>25.271150791974659</v>
      </c>
      <c r="AI34">
        <v>1.0555098193244306</v>
      </c>
      <c r="AJ34">
        <v>0</v>
      </c>
      <c r="AK34">
        <v>15.234545311268715</v>
      </c>
      <c r="AL34">
        <v>0</v>
      </c>
      <c r="AM34">
        <v>0</v>
      </c>
      <c r="AN34">
        <v>0</v>
      </c>
      <c r="AO34">
        <v>2.7274520000000009</v>
      </c>
      <c r="AP34">
        <v>3.417752000000001</v>
      </c>
      <c r="AQ34">
        <v>0</v>
      </c>
      <c r="AR34">
        <v>3.2734864130434782</v>
      </c>
      <c r="AS34">
        <v>2.7918302111210234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440.88371208699118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2.52</v>
      </c>
      <c r="L35">
        <v>86.98</v>
      </c>
      <c r="M35">
        <v>13.63</v>
      </c>
      <c r="N35">
        <v>35.216931521170935</v>
      </c>
      <c r="O35">
        <v>0</v>
      </c>
      <c r="P35">
        <v>40.026931861730667</v>
      </c>
      <c r="Q35">
        <v>3.35</v>
      </c>
      <c r="R35">
        <v>7.1499999999999995</v>
      </c>
      <c r="S35">
        <v>0</v>
      </c>
      <c r="T35">
        <v>0</v>
      </c>
      <c r="U35">
        <v>50.861533868146445</v>
      </c>
      <c r="V35">
        <v>6.17</v>
      </c>
      <c r="W35">
        <v>13.316932289267617</v>
      </c>
      <c r="X35">
        <v>29.313067824994764</v>
      </c>
      <c r="Y35">
        <v>0</v>
      </c>
      <c r="Z35">
        <v>1.9329545454545456</v>
      </c>
      <c r="AA35">
        <v>0</v>
      </c>
      <c r="AB35">
        <v>6.7195048762190535</v>
      </c>
      <c r="AC35">
        <v>2.8687333123920213</v>
      </c>
      <c r="AD35">
        <v>8.1489538228614684</v>
      </c>
      <c r="AE35">
        <v>14.65645798637396</v>
      </c>
      <c r="AF35">
        <v>2.6292342799188639</v>
      </c>
      <c r="AG35">
        <v>11.998948</v>
      </c>
      <c r="AH35">
        <v>25.271150791974659</v>
      </c>
      <c r="AI35">
        <v>1.0555098193244306</v>
      </c>
      <c r="AJ35">
        <v>0</v>
      </c>
      <c r="AK35">
        <v>15.234545311268715</v>
      </c>
      <c r="AL35">
        <v>0</v>
      </c>
      <c r="AM35">
        <v>0</v>
      </c>
      <c r="AN35">
        <v>0</v>
      </c>
      <c r="AO35">
        <v>2.7796080000000005</v>
      </c>
      <c r="AP35">
        <v>3.417752000000001</v>
      </c>
      <c r="AQ35">
        <v>0</v>
      </c>
      <c r="AR35">
        <v>3.2734864130434782</v>
      </c>
      <c r="AS35">
        <v>2.7918302111210234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391.3140667352626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2.52</v>
      </c>
      <c r="L36">
        <v>86.98</v>
      </c>
      <c r="M36">
        <v>13.63</v>
      </c>
      <c r="N36">
        <v>35.216931521170935</v>
      </c>
      <c r="O36">
        <v>0</v>
      </c>
      <c r="P36">
        <v>40.92</v>
      </c>
      <c r="Q36">
        <v>3.35</v>
      </c>
      <c r="R36">
        <v>6.910000000000001</v>
      </c>
      <c r="S36">
        <v>0</v>
      </c>
      <c r="T36">
        <v>0</v>
      </c>
      <c r="U36">
        <v>50.861533868146445</v>
      </c>
      <c r="V36">
        <v>6.17</v>
      </c>
      <c r="W36">
        <v>13.316932289267617</v>
      </c>
      <c r="X36">
        <v>29.313067824994764</v>
      </c>
      <c r="Y36">
        <v>0</v>
      </c>
      <c r="Z36">
        <v>1.9329545454545456</v>
      </c>
      <c r="AA36">
        <v>0</v>
      </c>
      <c r="AB36">
        <v>3.3597524381095267</v>
      </c>
      <c r="AC36">
        <v>2.8687333123920213</v>
      </c>
      <c r="AD36">
        <v>8.1489538228614684</v>
      </c>
      <c r="AE36">
        <v>14.65645798637396</v>
      </c>
      <c r="AF36">
        <v>2.6292342799188639</v>
      </c>
      <c r="AG36">
        <v>11.998948</v>
      </c>
      <c r="AH36">
        <v>20.804136642027455</v>
      </c>
      <c r="AI36">
        <v>1.0555098193244306</v>
      </c>
      <c r="AJ36">
        <v>0</v>
      </c>
      <c r="AK36">
        <v>15.234545311268715</v>
      </c>
      <c r="AL36">
        <v>0</v>
      </c>
      <c r="AM36">
        <v>0</v>
      </c>
      <c r="AN36">
        <v>0</v>
      </c>
      <c r="AO36">
        <v>2.8164240000000005</v>
      </c>
      <c r="AP36">
        <v>3.417752000000001</v>
      </c>
      <c r="AQ36">
        <v>0</v>
      </c>
      <c r="AR36">
        <v>3.2734864130434782</v>
      </c>
      <c r="AS36">
        <v>2.7918302111210234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384.17718428547522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2.52</v>
      </c>
      <c r="L37">
        <v>86.98</v>
      </c>
      <c r="M37">
        <v>13.63</v>
      </c>
      <c r="N37">
        <v>35.216931521170935</v>
      </c>
      <c r="O37">
        <v>0</v>
      </c>
      <c r="P37">
        <v>40.92</v>
      </c>
      <c r="Q37">
        <v>3.3499999999999996</v>
      </c>
      <c r="R37">
        <v>6.9099999999999993</v>
      </c>
      <c r="S37">
        <v>0</v>
      </c>
      <c r="T37">
        <v>0</v>
      </c>
      <c r="U37">
        <v>50.861533868146445</v>
      </c>
      <c r="V37">
        <v>13.14</v>
      </c>
      <c r="W37">
        <v>13.316932289267617</v>
      </c>
      <c r="X37">
        <v>29.313067824994764</v>
      </c>
      <c r="Y37">
        <v>0</v>
      </c>
      <c r="Z37">
        <v>1.9329545454545456</v>
      </c>
      <c r="AA37">
        <v>0</v>
      </c>
      <c r="AB37">
        <v>3.3597524381095267</v>
      </c>
      <c r="AC37">
        <v>2.8687333123920213</v>
      </c>
      <c r="AD37">
        <v>8.1489538228614684</v>
      </c>
      <c r="AE37">
        <v>14.65645798637396</v>
      </c>
      <c r="AF37">
        <v>2.6292342799188639</v>
      </c>
      <c r="AG37">
        <v>11.998948</v>
      </c>
      <c r="AH37">
        <v>20.804136642027455</v>
      </c>
      <c r="AI37">
        <v>4.1514673998428906</v>
      </c>
      <c r="AJ37">
        <v>0</v>
      </c>
      <c r="AK37">
        <v>15.234545311268715</v>
      </c>
      <c r="AL37">
        <v>0</v>
      </c>
      <c r="AM37">
        <v>0</v>
      </c>
      <c r="AN37">
        <v>0</v>
      </c>
      <c r="AO37">
        <v>2.8747160000000003</v>
      </c>
      <c r="AP37">
        <v>3.417752000000001</v>
      </c>
      <c r="AQ37">
        <v>0</v>
      </c>
      <c r="AR37">
        <v>3.9269565217391307</v>
      </c>
      <c r="AS37">
        <v>2.7918302111210234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394.95490397468939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2.52</v>
      </c>
      <c r="L38">
        <v>86.98</v>
      </c>
      <c r="M38">
        <v>13.63</v>
      </c>
      <c r="N38">
        <v>35.216931521170935</v>
      </c>
      <c r="O38">
        <v>0</v>
      </c>
      <c r="P38">
        <v>40.92</v>
      </c>
      <c r="Q38">
        <v>3.3499999999999996</v>
      </c>
      <c r="R38">
        <v>6.9099999999999993</v>
      </c>
      <c r="S38">
        <v>0</v>
      </c>
      <c r="T38">
        <v>0</v>
      </c>
      <c r="U38">
        <v>50.861533868146445</v>
      </c>
      <c r="V38">
        <v>6.17</v>
      </c>
      <c r="W38">
        <v>13.316932289267617</v>
      </c>
      <c r="X38">
        <v>29.313067824994764</v>
      </c>
      <c r="Y38">
        <v>0</v>
      </c>
      <c r="Z38">
        <v>1.9329545454545456</v>
      </c>
      <c r="AA38">
        <v>0</v>
      </c>
      <c r="AB38">
        <v>3.3597524381095267</v>
      </c>
      <c r="AC38">
        <v>2.8687333123920213</v>
      </c>
      <c r="AD38">
        <v>8.1489538228614684</v>
      </c>
      <c r="AE38">
        <v>14.65645798637396</v>
      </c>
      <c r="AF38">
        <v>2.6292342799188639</v>
      </c>
      <c r="AG38">
        <v>11.998948</v>
      </c>
      <c r="AH38">
        <v>20.804136642027455</v>
      </c>
      <c r="AI38">
        <v>4.1514673998428906</v>
      </c>
      <c r="AJ38">
        <v>0</v>
      </c>
      <c r="AK38">
        <v>15.234545311268715</v>
      </c>
      <c r="AL38">
        <v>0</v>
      </c>
      <c r="AM38">
        <v>0</v>
      </c>
      <c r="AN38">
        <v>0</v>
      </c>
      <c r="AO38">
        <v>2.9023280000000011</v>
      </c>
      <c r="AP38">
        <v>3.417752000000001</v>
      </c>
      <c r="AQ38">
        <v>0</v>
      </c>
      <c r="AR38">
        <v>15.057423913043479</v>
      </c>
      <c r="AS38">
        <v>2.7918302111210234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399.1429833659937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2.52</v>
      </c>
      <c r="L39">
        <v>86.98</v>
      </c>
      <c r="M39">
        <v>13.63</v>
      </c>
      <c r="N39">
        <v>35.216931521170935</v>
      </c>
      <c r="O39">
        <v>0</v>
      </c>
      <c r="P39">
        <v>40.92</v>
      </c>
      <c r="Q39">
        <v>3.3499999999999996</v>
      </c>
      <c r="R39">
        <v>6.9099999999999993</v>
      </c>
      <c r="S39">
        <v>0</v>
      </c>
      <c r="T39">
        <v>0</v>
      </c>
      <c r="U39">
        <v>50.861533868146445</v>
      </c>
      <c r="V39">
        <v>5.9629964806435387</v>
      </c>
      <c r="W39">
        <v>13.316932289267617</v>
      </c>
      <c r="X39">
        <v>29.313067824994764</v>
      </c>
      <c r="Y39">
        <v>0</v>
      </c>
      <c r="Z39">
        <v>1.9329545454545456</v>
      </c>
      <c r="AA39">
        <v>0</v>
      </c>
      <c r="AB39">
        <v>3.3597524381095267</v>
      </c>
      <c r="AC39">
        <v>2.8687333123920213</v>
      </c>
      <c r="AD39">
        <v>8.1489538228614684</v>
      </c>
      <c r="AE39">
        <v>14.65645798637396</v>
      </c>
      <c r="AF39">
        <v>2.6292342799188639</v>
      </c>
      <c r="AG39">
        <v>11.998948</v>
      </c>
      <c r="AH39">
        <v>20.804136642027455</v>
      </c>
      <c r="AI39">
        <v>4.1514673998428906</v>
      </c>
      <c r="AJ39">
        <v>0</v>
      </c>
      <c r="AK39">
        <v>15.234545311268715</v>
      </c>
      <c r="AL39">
        <v>0</v>
      </c>
      <c r="AM39">
        <v>0</v>
      </c>
      <c r="AN39">
        <v>0</v>
      </c>
      <c r="AO39">
        <v>2.9575520000000006</v>
      </c>
      <c r="AP39">
        <v>3.417752000000001</v>
      </c>
      <c r="AQ39">
        <v>0</v>
      </c>
      <c r="AR39">
        <v>15.057423913043479</v>
      </c>
      <c r="AS39">
        <v>2.911480077311924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399.11085371282815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2.52</v>
      </c>
      <c r="L40">
        <v>86.98</v>
      </c>
      <c r="M40">
        <v>13.63</v>
      </c>
      <c r="N40">
        <v>35.216931521170935</v>
      </c>
      <c r="O40">
        <v>0</v>
      </c>
      <c r="P40">
        <v>40.92</v>
      </c>
      <c r="Q40">
        <v>3.3499999999999996</v>
      </c>
      <c r="R40">
        <v>6.9099999999999993</v>
      </c>
      <c r="S40">
        <v>0</v>
      </c>
      <c r="T40">
        <v>0</v>
      </c>
      <c r="U40">
        <v>50.861533868146445</v>
      </c>
      <c r="V40">
        <v>5.9629964806435387</v>
      </c>
      <c r="W40">
        <v>13.316932289267617</v>
      </c>
      <c r="X40">
        <v>29.313067824994764</v>
      </c>
      <c r="Y40">
        <v>0</v>
      </c>
      <c r="Z40">
        <v>1.9329545454545456</v>
      </c>
      <c r="AA40">
        <v>0</v>
      </c>
      <c r="AB40">
        <v>3.3597524381095267</v>
      </c>
      <c r="AC40">
        <v>2.8687333123920213</v>
      </c>
      <c r="AD40">
        <v>8.1489538228614684</v>
      </c>
      <c r="AE40">
        <v>14.65645798637396</v>
      </c>
      <c r="AF40">
        <v>2.6292342799188639</v>
      </c>
      <c r="AG40">
        <v>11.998948</v>
      </c>
      <c r="AH40">
        <v>20.804136642027455</v>
      </c>
      <c r="AI40">
        <v>4.1514673998428906</v>
      </c>
      <c r="AJ40">
        <v>0</v>
      </c>
      <c r="AK40">
        <v>15.234545311268715</v>
      </c>
      <c r="AL40">
        <v>0</v>
      </c>
      <c r="AM40">
        <v>0</v>
      </c>
      <c r="AN40">
        <v>0</v>
      </c>
      <c r="AO40">
        <v>3.0066400000000009</v>
      </c>
      <c r="AP40">
        <v>3.417752000000001</v>
      </c>
      <c r="AQ40">
        <v>0</v>
      </c>
      <c r="AR40">
        <v>3.9269565217391307</v>
      </c>
      <c r="AS40">
        <v>2.911480077311924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388.02947432152382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2.52</v>
      </c>
      <c r="L41">
        <v>86.98</v>
      </c>
      <c r="M41">
        <v>13.63</v>
      </c>
      <c r="N41">
        <v>35.216931521170935</v>
      </c>
      <c r="O41">
        <v>0</v>
      </c>
      <c r="P41">
        <v>40.92</v>
      </c>
      <c r="Q41">
        <v>3.3499999999999996</v>
      </c>
      <c r="R41">
        <v>6.9099999999999993</v>
      </c>
      <c r="S41">
        <v>0</v>
      </c>
      <c r="T41">
        <v>0</v>
      </c>
      <c r="U41">
        <v>50.861533868146445</v>
      </c>
      <c r="V41">
        <v>3.8699999999999997</v>
      </c>
      <c r="W41">
        <v>13.316932289267617</v>
      </c>
      <c r="X41">
        <v>29.313067824994764</v>
      </c>
      <c r="Y41">
        <v>0</v>
      </c>
      <c r="Z41">
        <v>1.9329545454545456</v>
      </c>
      <c r="AA41">
        <v>0</v>
      </c>
      <c r="AB41">
        <v>3.3597524381095267</v>
      </c>
      <c r="AC41">
        <v>2.8687333123920213</v>
      </c>
      <c r="AD41">
        <v>5.4060454201362607</v>
      </c>
      <c r="AE41">
        <v>14.65645798637396</v>
      </c>
      <c r="AF41">
        <v>2.6292342799188639</v>
      </c>
      <c r="AG41">
        <v>11.998948</v>
      </c>
      <c r="AH41">
        <v>20.804136642027455</v>
      </c>
      <c r="AI41">
        <v>0</v>
      </c>
      <c r="AJ41">
        <v>0</v>
      </c>
      <c r="AK41">
        <v>15.234545311268715</v>
      </c>
      <c r="AL41">
        <v>0</v>
      </c>
      <c r="AM41">
        <v>0</v>
      </c>
      <c r="AN41">
        <v>0</v>
      </c>
      <c r="AO41">
        <v>2.8409680000000002</v>
      </c>
      <c r="AP41">
        <v>3.417752000000001</v>
      </c>
      <c r="AQ41">
        <v>0</v>
      </c>
      <c r="AR41">
        <v>3.2734864130434782</v>
      </c>
      <c r="AS41">
        <v>2.911480077311924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378.22295992961648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2.52</v>
      </c>
      <c r="L42">
        <v>86.98</v>
      </c>
      <c r="M42">
        <v>13.63</v>
      </c>
      <c r="N42">
        <v>35.216931521170935</v>
      </c>
      <c r="O42">
        <v>0</v>
      </c>
      <c r="P42">
        <v>40.92</v>
      </c>
      <c r="Q42">
        <v>3.3499999999999996</v>
      </c>
      <c r="R42">
        <v>6.9099999999999993</v>
      </c>
      <c r="S42">
        <v>0</v>
      </c>
      <c r="T42">
        <v>0</v>
      </c>
      <c r="U42">
        <v>50.861533868146445</v>
      </c>
      <c r="V42">
        <v>3.8699999999999997</v>
      </c>
      <c r="W42">
        <v>13.316932289267617</v>
      </c>
      <c r="X42">
        <v>29.313067824994764</v>
      </c>
      <c r="Y42">
        <v>0</v>
      </c>
      <c r="Z42">
        <v>1.9329545454545456</v>
      </c>
      <c r="AA42">
        <v>0</v>
      </c>
      <c r="AB42">
        <v>3.3597524381095267</v>
      </c>
      <c r="AC42">
        <v>2.8687333123920213</v>
      </c>
      <c r="AD42">
        <v>5.4060454201362607</v>
      </c>
      <c r="AE42">
        <v>14.65645798637396</v>
      </c>
      <c r="AF42">
        <v>2.6292342799188639</v>
      </c>
      <c r="AG42">
        <v>11.998948</v>
      </c>
      <c r="AH42">
        <v>20.804136642027455</v>
      </c>
      <c r="AI42">
        <v>0</v>
      </c>
      <c r="AJ42">
        <v>0</v>
      </c>
      <c r="AK42">
        <v>15.234545311268715</v>
      </c>
      <c r="AL42">
        <v>0</v>
      </c>
      <c r="AM42">
        <v>0</v>
      </c>
      <c r="AN42">
        <v>0</v>
      </c>
      <c r="AO42">
        <v>2.8409680000000002</v>
      </c>
      <c r="AP42">
        <v>3.417752000000001</v>
      </c>
      <c r="AQ42">
        <v>0</v>
      </c>
      <c r="AR42">
        <v>3.2734864130434782</v>
      </c>
      <c r="AS42">
        <v>2.911480077311924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378.22295992961648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2.52</v>
      </c>
      <c r="L43">
        <v>86.98</v>
      </c>
      <c r="M43">
        <v>13.63</v>
      </c>
      <c r="N43">
        <v>35.216931521170935</v>
      </c>
      <c r="O43">
        <v>0</v>
      </c>
      <c r="P43">
        <v>40.92</v>
      </c>
      <c r="Q43">
        <v>3.3499999999999996</v>
      </c>
      <c r="R43">
        <v>6.9099999999999993</v>
      </c>
      <c r="S43">
        <v>0</v>
      </c>
      <c r="T43">
        <v>0</v>
      </c>
      <c r="U43">
        <v>50.861533868146445</v>
      </c>
      <c r="V43">
        <v>3.8699999999999997</v>
      </c>
      <c r="W43">
        <v>13.316932289267617</v>
      </c>
      <c r="X43">
        <v>29.313067824994764</v>
      </c>
      <c r="Y43">
        <v>0</v>
      </c>
      <c r="Z43">
        <v>1.9329545454545456</v>
      </c>
      <c r="AA43">
        <v>0</v>
      </c>
      <c r="AB43">
        <v>3.3597524381095267</v>
      </c>
      <c r="AC43">
        <v>2.8687333123920213</v>
      </c>
      <c r="AD43">
        <v>5.4060454201362607</v>
      </c>
      <c r="AE43">
        <v>14.65645798637396</v>
      </c>
      <c r="AF43">
        <v>2.6292342799188639</v>
      </c>
      <c r="AG43">
        <v>11.998948</v>
      </c>
      <c r="AH43">
        <v>20.804136642027455</v>
      </c>
      <c r="AI43">
        <v>0</v>
      </c>
      <c r="AJ43">
        <v>0</v>
      </c>
      <c r="AK43">
        <v>15.234545311268715</v>
      </c>
      <c r="AL43">
        <v>0</v>
      </c>
      <c r="AM43">
        <v>0</v>
      </c>
      <c r="AN43">
        <v>0</v>
      </c>
      <c r="AO43">
        <v>2.8409680000000002</v>
      </c>
      <c r="AP43">
        <v>3.417752000000001</v>
      </c>
      <c r="AQ43">
        <v>0</v>
      </c>
      <c r="AR43">
        <v>3.2734864130434782</v>
      </c>
      <c r="AS43">
        <v>3.190663098424027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378.50214295072857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2.52</v>
      </c>
      <c r="L44">
        <v>86.98</v>
      </c>
      <c r="M44">
        <v>13.63</v>
      </c>
      <c r="N44">
        <v>35.216931521170935</v>
      </c>
      <c r="O44">
        <v>0</v>
      </c>
      <c r="P44">
        <v>40.92</v>
      </c>
      <c r="Q44">
        <v>3.3499999999999996</v>
      </c>
      <c r="R44">
        <v>6.9099999999999993</v>
      </c>
      <c r="S44">
        <v>0</v>
      </c>
      <c r="T44">
        <v>0</v>
      </c>
      <c r="U44">
        <v>50.861533868146445</v>
      </c>
      <c r="V44">
        <v>3.8699999999999997</v>
      </c>
      <c r="W44">
        <v>13.316932289267617</v>
      </c>
      <c r="X44">
        <v>29.313067824994764</v>
      </c>
      <c r="Y44">
        <v>0</v>
      </c>
      <c r="Z44">
        <v>1.9329545454545456</v>
      </c>
      <c r="AA44">
        <v>0</v>
      </c>
      <c r="AB44">
        <v>3.3597524381095267</v>
      </c>
      <c r="AC44">
        <v>2.8687333123920213</v>
      </c>
      <c r="AD44">
        <v>5.4060454201362607</v>
      </c>
      <c r="AE44">
        <v>14.65645798637396</v>
      </c>
      <c r="AF44">
        <v>2.6292342799188639</v>
      </c>
      <c r="AG44">
        <v>11.998948</v>
      </c>
      <c r="AH44">
        <v>20.804136642027455</v>
      </c>
      <c r="AI44">
        <v>0</v>
      </c>
      <c r="AJ44">
        <v>0</v>
      </c>
      <c r="AK44">
        <v>15.234545311268715</v>
      </c>
      <c r="AL44">
        <v>0</v>
      </c>
      <c r="AM44">
        <v>0</v>
      </c>
      <c r="AN44">
        <v>0</v>
      </c>
      <c r="AO44">
        <v>2.8409680000000002</v>
      </c>
      <c r="AP44">
        <v>3.417752000000001</v>
      </c>
      <c r="AQ44">
        <v>0</v>
      </c>
      <c r="AR44">
        <v>3.2734864130434782</v>
      </c>
      <c r="AS44">
        <v>2.911480077311924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378.22295992961648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2.52</v>
      </c>
      <c r="L45">
        <v>86.98</v>
      </c>
      <c r="M45">
        <v>13.63</v>
      </c>
      <c r="N45">
        <v>35.216931521170935</v>
      </c>
      <c r="O45">
        <v>0</v>
      </c>
      <c r="P45">
        <v>40.92</v>
      </c>
      <c r="Q45">
        <v>3.3499999999999996</v>
      </c>
      <c r="R45">
        <v>6.9099999999999993</v>
      </c>
      <c r="S45">
        <v>0</v>
      </c>
      <c r="T45">
        <v>0</v>
      </c>
      <c r="U45">
        <v>50.861533868146445</v>
      </c>
      <c r="V45">
        <v>3.8699999999999997</v>
      </c>
      <c r="W45">
        <v>13.316932289267617</v>
      </c>
      <c r="X45">
        <v>29.313067824994764</v>
      </c>
      <c r="Y45">
        <v>0</v>
      </c>
      <c r="Z45">
        <v>1.9329545454545456</v>
      </c>
      <c r="AA45">
        <v>0</v>
      </c>
      <c r="AB45">
        <v>3.3597524381095267</v>
      </c>
      <c r="AC45">
        <v>2.8687333123920213</v>
      </c>
      <c r="AD45">
        <v>5.4060454201362607</v>
      </c>
      <c r="AE45">
        <v>14.65645798637396</v>
      </c>
      <c r="AF45">
        <v>2.6292342799188639</v>
      </c>
      <c r="AG45">
        <v>11.998948</v>
      </c>
      <c r="AH45">
        <v>20.804136642027455</v>
      </c>
      <c r="AI45">
        <v>0</v>
      </c>
      <c r="AJ45">
        <v>0</v>
      </c>
      <c r="AK45">
        <v>15.234545311268715</v>
      </c>
      <c r="AL45">
        <v>0</v>
      </c>
      <c r="AM45">
        <v>0</v>
      </c>
      <c r="AN45">
        <v>0</v>
      </c>
      <c r="AO45">
        <v>2.6691600000000006</v>
      </c>
      <c r="AP45">
        <v>3.417752000000001</v>
      </c>
      <c r="AQ45">
        <v>0</v>
      </c>
      <c r="AR45">
        <v>3.2734864130434782</v>
      </c>
      <c r="AS45">
        <v>2.911480077311924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378.05115192961648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2.52</v>
      </c>
      <c r="L46">
        <v>86.98</v>
      </c>
      <c r="M46">
        <v>13.63</v>
      </c>
      <c r="N46">
        <v>35.216931521170935</v>
      </c>
      <c r="O46">
        <v>0</v>
      </c>
      <c r="P46">
        <v>40.92</v>
      </c>
      <c r="Q46">
        <v>3.3499999999999996</v>
      </c>
      <c r="R46">
        <v>6.910000000000001</v>
      </c>
      <c r="S46">
        <v>0</v>
      </c>
      <c r="T46">
        <v>0</v>
      </c>
      <c r="U46">
        <v>50.861533868146445</v>
      </c>
      <c r="V46">
        <v>3.8699999999999997</v>
      </c>
      <c r="W46">
        <v>13.316932289267617</v>
      </c>
      <c r="X46">
        <v>29.313067824994764</v>
      </c>
      <c r="Y46">
        <v>0</v>
      </c>
      <c r="Z46">
        <v>1.9329545454545456</v>
      </c>
      <c r="AA46">
        <v>0</v>
      </c>
      <c r="AB46">
        <v>3.3597524381095267</v>
      </c>
      <c r="AC46">
        <v>2.8687333123920213</v>
      </c>
      <c r="AD46">
        <v>5.4060454201362607</v>
      </c>
      <c r="AE46">
        <v>14.65645798637396</v>
      </c>
      <c r="AF46">
        <v>2.6292342799188639</v>
      </c>
      <c r="AG46">
        <v>11.998948</v>
      </c>
      <c r="AH46">
        <v>20.804136642027455</v>
      </c>
      <c r="AI46">
        <v>0</v>
      </c>
      <c r="AJ46">
        <v>0</v>
      </c>
      <c r="AK46">
        <v>15.234545311268715</v>
      </c>
      <c r="AL46">
        <v>0</v>
      </c>
      <c r="AM46">
        <v>0</v>
      </c>
      <c r="AN46">
        <v>0</v>
      </c>
      <c r="AO46">
        <v>2.6691600000000006</v>
      </c>
      <c r="AP46">
        <v>3.417752000000001</v>
      </c>
      <c r="AQ46">
        <v>0</v>
      </c>
      <c r="AR46">
        <v>3.2734864130434782</v>
      </c>
      <c r="AS46">
        <v>2.911480077311924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378.05115192961648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2.5100000000000002</v>
      </c>
      <c r="L47">
        <v>86.98</v>
      </c>
      <c r="M47">
        <v>13.63</v>
      </c>
      <c r="N47">
        <v>35.216931521170935</v>
      </c>
      <c r="O47">
        <v>0</v>
      </c>
      <c r="P47">
        <v>40.92</v>
      </c>
      <c r="Q47">
        <v>3.3499999999999996</v>
      </c>
      <c r="R47">
        <v>6.910000000000001</v>
      </c>
      <c r="S47">
        <v>0</v>
      </c>
      <c r="T47">
        <v>0</v>
      </c>
      <c r="U47">
        <v>50.861533868146445</v>
      </c>
      <c r="V47">
        <v>3.8699999999999997</v>
      </c>
      <c r="W47">
        <v>13.316932289267617</v>
      </c>
      <c r="X47">
        <v>29.313067824994764</v>
      </c>
      <c r="Y47">
        <v>0</v>
      </c>
      <c r="Z47">
        <v>1.9329545454545456</v>
      </c>
      <c r="AA47">
        <v>0</v>
      </c>
      <c r="AB47">
        <v>3.3597524381095267</v>
      </c>
      <c r="AC47">
        <v>2.8687333123920213</v>
      </c>
      <c r="AD47">
        <v>5.4060454201362607</v>
      </c>
      <c r="AE47">
        <v>14.65645798637396</v>
      </c>
      <c r="AF47">
        <v>2.6292342799188639</v>
      </c>
      <c r="AG47">
        <v>11.998948</v>
      </c>
      <c r="AH47">
        <v>20.804136642027455</v>
      </c>
      <c r="AI47">
        <v>0</v>
      </c>
      <c r="AJ47">
        <v>0</v>
      </c>
      <c r="AK47">
        <v>15.234545311268715</v>
      </c>
      <c r="AL47">
        <v>0</v>
      </c>
      <c r="AM47">
        <v>0</v>
      </c>
      <c r="AN47">
        <v>0</v>
      </c>
      <c r="AO47">
        <v>2.6691600000000006</v>
      </c>
      <c r="AP47">
        <v>3.417752000000001</v>
      </c>
      <c r="AQ47">
        <v>0</v>
      </c>
      <c r="AR47">
        <v>3.2734864130434782</v>
      </c>
      <c r="AS47">
        <v>2.911480077311924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378.04115192961649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2.5100000000000002</v>
      </c>
      <c r="L48">
        <v>86.98</v>
      </c>
      <c r="M48">
        <v>13.63</v>
      </c>
      <c r="N48">
        <v>35.216931521170935</v>
      </c>
      <c r="O48">
        <v>0</v>
      </c>
      <c r="P48">
        <v>40.92</v>
      </c>
      <c r="Q48">
        <v>3.35</v>
      </c>
      <c r="R48">
        <v>6.910000000000001</v>
      </c>
      <c r="S48">
        <v>0</v>
      </c>
      <c r="T48">
        <v>0</v>
      </c>
      <c r="U48">
        <v>50.861533868146445</v>
      </c>
      <c r="V48">
        <v>3.8699999999999997</v>
      </c>
      <c r="W48">
        <v>13.316932289267617</v>
      </c>
      <c r="X48">
        <v>29.313067824994764</v>
      </c>
      <c r="Y48">
        <v>0</v>
      </c>
      <c r="Z48">
        <v>1.9329545454545456</v>
      </c>
      <c r="AA48">
        <v>0</v>
      </c>
      <c r="AB48">
        <v>3.3597524381095267</v>
      </c>
      <c r="AC48">
        <v>2.8687333123920213</v>
      </c>
      <c r="AD48">
        <v>5.4060454201362607</v>
      </c>
      <c r="AE48">
        <v>14.65645798637396</v>
      </c>
      <c r="AF48">
        <v>2.6292342799188639</v>
      </c>
      <c r="AG48">
        <v>11.998948</v>
      </c>
      <c r="AH48">
        <v>20.804136642027455</v>
      </c>
      <c r="AI48">
        <v>0</v>
      </c>
      <c r="AJ48">
        <v>0</v>
      </c>
      <c r="AK48">
        <v>15.234545311268715</v>
      </c>
      <c r="AL48">
        <v>0</v>
      </c>
      <c r="AM48">
        <v>0</v>
      </c>
      <c r="AN48">
        <v>0</v>
      </c>
      <c r="AO48">
        <v>2.6691600000000006</v>
      </c>
      <c r="AP48">
        <v>3.417752000000001</v>
      </c>
      <c r="AQ48">
        <v>0</v>
      </c>
      <c r="AR48">
        <v>3.2734864130434782</v>
      </c>
      <c r="AS48">
        <v>2.911480077311924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378.04115192961649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2.5100000000000002</v>
      </c>
      <c r="L49">
        <v>86.98</v>
      </c>
      <c r="M49">
        <v>13.63</v>
      </c>
      <c r="N49">
        <v>35.216931521170935</v>
      </c>
      <c r="O49">
        <v>0</v>
      </c>
      <c r="P49">
        <v>40.92</v>
      </c>
      <c r="Q49">
        <v>3.35</v>
      </c>
      <c r="R49">
        <v>6.910000000000001</v>
      </c>
      <c r="S49">
        <v>0</v>
      </c>
      <c r="T49">
        <v>0</v>
      </c>
      <c r="U49">
        <v>50.861533868146445</v>
      </c>
      <c r="V49">
        <v>3.87</v>
      </c>
      <c r="W49">
        <v>13.316932289267617</v>
      </c>
      <c r="X49">
        <v>29.313067824994764</v>
      </c>
      <c r="Y49">
        <v>0</v>
      </c>
      <c r="Z49">
        <v>1.9329545454545456</v>
      </c>
      <c r="AA49">
        <v>0</v>
      </c>
      <c r="AB49">
        <v>3.3597524381095267</v>
      </c>
      <c r="AC49">
        <v>2.8687333123920213</v>
      </c>
      <c r="AD49">
        <v>5.4060454201362607</v>
      </c>
      <c r="AE49">
        <v>14.65645798637396</v>
      </c>
      <c r="AF49">
        <v>2.6292342799188639</v>
      </c>
      <c r="AG49">
        <v>11.998948</v>
      </c>
      <c r="AH49">
        <v>20.804136642027455</v>
      </c>
      <c r="AI49">
        <v>0</v>
      </c>
      <c r="AJ49">
        <v>0</v>
      </c>
      <c r="AK49">
        <v>15.234545311268715</v>
      </c>
      <c r="AL49">
        <v>0</v>
      </c>
      <c r="AM49">
        <v>0</v>
      </c>
      <c r="AN49">
        <v>0</v>
      </c>
      <c r="AO49">
        <v>2.6691600000000006</v>
      </c>
      <c r="AP49">
        <v>3.417752000000001</v>
      </c>
      <c r="AQ49">
        <v>0</v>
      </c>
      <c r="AR49">
        <v>4.9086956521739129</v>
      </c>
      <c r="AS49">
        <v>2.911480077311924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379.67636116874689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2.5100000000000002</v>
      </c>
      <c r="L50">
        <v>86.98</v>
      </c>
      <c r="M50">
        <v>13.63</v>
      </c>
      <c r="N50">
        <v>35.216931521170935</v>
      </c>
      <c r="O50">
        <v>0</v>
      </c>
      <c r="P50">
        <v>40.92</v>
      </c>
      <c r="Q50">
        <v>3.35</v>
      </c>
      <c r="R50">
        <v>6.910000000000001</v>
      </c>
      <c r="S50">
        <v>0</v>
      </c>
      <c r="T50">
        <v>0</v>
      </c>
      <c r="U50">
        <v>50.861533868146445</v>
      </c>
      <c r="V50">
        <v>3.87</v>
      </c>
      <c r="W50">
        <v>13.316932289267617</v>
      </c>
      <c r="X50">
        <v>29.313067824994764</v>
      </c>
      <c r="Y50">
        <v>0</v>
      </c>
      <c r="Z50">
        <v>0</v>
      </c>
      <c r="AA50">
        <v>0</v>
      </c>
      <c r="AB50">
        <v>3.3597524381095267</v>
      </c>
      <c r="AC50">
        <v>2.8687333123920213</v>
      </c>
      <c r="AD50">
        <v>5.4060454201362607</v>
      </c>
      <c r="AE50">
        <v>14.65645798637396</v>
      </c>
      <c r="AF50">
        <v>2.6292342799188639</v>
      </c>
      <c r="AG50">
        <v>11.998948</v>
      </c>
      <c r="AH50">
        <v>20.804136642027455</v>
      </c>
      <c r="AI50">
        <v>0</v>
      </c>
      <c r="AJ50">
        <v>0</v>
      </c>
      <c r="AK50">
        <v>15.234545311268715</v>
      </c>
      <c r="AL50">
        <v>0</v>
      </c>
      <c r="AM50">
        <v>0</v>
      </c>
      <c r="AN50">
        <v>0</v>
      </c>
      <c r="AO50">
        <v>2.6691600000000006</v>
      </c>
      <c r="AP50">
        <v>3.417752000000001</v>
      </c>
      <c r="AQ50">
        <v>0</v>
      </c>
      <c r="AR50">
        <v>4.9086956521739129</v>
      </c>
      <c r="AS50">
        <v>2.911480077311924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377.74340662329234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2.5100000000000002</v>
      </c>
      <c r="L51">
        <v>86.98</v>
      </c>
      <c r="M51">
        <v>13.63</v>
      </c>
      <c r="N51">
        <v>35.216931521170935</v>
      </c>
      <c r="O51">
        <v>0</v>
      </c>
      <c r="P51">
        <v>40.92</v>
      </c>
      <c r="Q51">
        <v>3.35</v>
      </c>
      <c r="R51">
        <v>6.910000000000001</v>
      </c>
      <c r="S51">
        <v>0</v>
      </c>
      <c r="T51">
        <v>0</v>
      </c>
      <c r="U51">
        <v>50.861533868146445</v>
      </c>
      <c r="V51">
        <v>3.3919572748267894</v>
      </c>
      <c r="W51">
        <v>13.316932289267617</v>
      </c>
      <c r="X51">
        <v>29.313067824994764</v>
      </c>
      <c r="Y51">
        <v>0</v>
      </c>
      <c r="Z51">
        <v>0</v>
      </c>
      <c r="AA51">
        <v>0</v>
      </c>
      <c r="AB51">
        <v>3.3597524381095267</v>
      </c>
      <c r="AC51">
        <v>2.8687333123920213</v>
      </c>
      <c r="AD51">
        <v>5.4060454201362607</v>
      </c>
      <c r="AE51">
        <v>14.65645798637396</v>
      </c>
      <c r="AF51">
        <v>2.6292342799188639</v>
      </c>
      <c r="AG51">
        <v>11.998948</v>
      </c>
      <c r="AH51">
        <v>20.804136642027455</v>
      </c>
      <c r="AI51">
        <v>0</v>
      </c>
      <c r="AJ51">
        <v>0</v>
      </c>
      <c r="AK51">
        <v>15.234545311268715</v>
      </c>
      <c r="AL51">
        <v>0</v>
      </c>
      <c r="AM51">
        <v>0</v>
      </c>
      <c r="AN51">
        <v>0</v>
      </c>
      <c r="AO51">
        <v>2.6691600000000006</v>
      </c>
      <c r="AP51">
        <v>3.417752000000001</v>
      </c>
      <c r="AQ51">
        <v>0</v>
      </c>
      <c r="AR51">
        <v>3.2734864130434782</v>
      </c>
      <c r="AS51">
        <v>2.911480077311924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375.63015465898872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2.5100000000000002</v>
      </c>
      <c r="L52">
        <v>86.98</v>
      </c>
      <c r="M52">
        <v>13.63</v>
      </c>
      <c r="N52">
        <v>35.216931521170935</v>
      </c>
      <c r="O52">
        <v>0</v>
      </c>
      <c r="P52">
        <v>40.92</v>
      </c>
      <c r="Q52">
        <v>3.35</v>
      </c>
      <c r="R52">
        <v>6.910000000000001</v>
      </c>
      <c r="S52">
        <v>0</v>
      </c>
      <c r="T52">
        <v>0</v>
      </c>
      <c r="U52">
        <v>50.861533868146445</v>
      </c>
      <c r="V52">
        <v>3.3919572748267894</v>
      </c>
      <c r="W52">
        <v>13.316932289267617</v>
      </c>
      <c r="X52">
        <v>29.313067824994764</v>
      </c>
      <c r="Y52">
        <v>0</v>
      </c>
      <c r="Z52">
        <v>0</v>
      </c>
      <c r="AA52">
        <v>0</v>
      </c>
      <c r="AB52">
        <v>3.3597524381095267</v>
      </c>
      <c r="AC52">
        <v>2.8687333123920213</v>
      </c>
      <c r="AD52">
        <v>5.4060454201362607</v>
      </c>
      <c r="AE52">
        <v>14.65645798637396</v>
      </c>
      <c r="AF52">
        <v>2.6292342799188639</v>
      </c>
      <c r="AG52">
        <v>11.998948</v>
      </c>
      <c r="AH52">
        <v>25.271150791974659</v>
      </c>
      <c r="AI52">
        <v>0</v>
      </c>
      <c r="AJ52">
        <v>0</v>
      </c>
      <c r="AK52">
        <v>15.234545311268715</v>
      </c>
      <c r="AL52">
        <v>0</v>
      </c>
      <c r="AM52">
        <v>0</v>
      </c>
      <c r="AN52">
        <v>0</v>
      </c>
      <c r="AO52">
        <v>2.6691600000000006</v>
      </c>
      <c r="AP52">
        <v>3.417752000000001</v>
      </c>
      <c r="AQ52">
        <v>0</v>
      </c>
      <c r="AR52">
        <v>3.2734864130434782</v>
      </c>
      <c r="AS52">
        <v>2.911480077311924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380.09716880893592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2.5100000000000002</v>
      </c>
      <c r="L53">
        <v>86.98</v>
      </c>
      <c r="M53">
        <v>13.63</v>
      </c>
      <c r="N53">
        <v>35.216931521170935</v>
      </c>
      <c r="O53">
        <v>0</v>
      </c>
      <c r="P53">
        <v>40.92</v>
      </c>
      <c r="Q53">
        <v>3.35</v>
      </c>
      <c r="R53">
        <v>6.91</v>
      </c>
      <c r="S53">
        <v>0</v>
      </c>
      <c r="T53">
        <v>0</v>
      </c>
      <c r="U53">
        <v>50.861533868146445</v>
      </c>
      <c r="V53">
        <v>3.3919572748267894</v>
      </c>
      <c r="W53">
        <v>13.316932289267617</v>
      </c>
      <c r="X53">
        <v>29.313067824994764</v>
      </c>
      <c r="Y53">
        <v>0</v>
      </c>
      <c r="Z53">
        <v>0</v>
      </c>
      <c r="AA53">
        <v>0</v>
      </c>
      <c r="AB53">
        <v>3.3597524381095267</v>
      </c>
      <c r="AC53">
        <v>2.8687333123920213</v>
      </c>
      <c r="AD53">
        <v>5.4060454201362607</v>
      </c>
      <c r="AE53">
        <v>14.65645798637396</v>
      </c>
      <c r="AF53">
        <v>2.6292342799188639</v>
      </c>
      <c r="AG53">
        <v>11.998948</v>
      </c>
      <c r="AH53">
        <v>25.271150791974659</v>
      </c>
      <c r="AI53">
        <v>0</v>
      </c>
      <c r="AJ53">
        <v>0</v>
      </c>
      <c r="AK53">
        <v>15.234545311268715</v>
      </c>
      <c r="AL53">
        <v>0</v>
      </c>
      <c r="AM53">
        <v>0</v>
      </c>
      <c r="AN53">
        <v>0</v>
      </c>
      <c r="AO53">
        <v>2.6691600000000006</v>
      </c>
      <c r="AP53">
        <v>3.417752000000001</v>
      </c>
      <c r="AQ53">
        <v>0</v>
      </c>
      <c r="AR53">
        <v>3.2734864130434782</v>
      </c>
      <c r="AS53">
        <v>2.9912466547725249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380.17693538639651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2.5100000000000002</v>
      </c>
      <c r="L54">
        <v>86.98</v>
      </c>
      <c r="M54">
        <v>13.63</v>
      </c>
      <c r="N54">
        <v>35.216931521170935</v>
      </c>
      <c r="O54">
        <v>0</v>
      </c>
      <c r="P54">
        <v>40.92</v>
      </c>
      <c r="Q54">
        <v>3.35</v>
      </c>
      <c r="R54">
        <v>6.91</v>
      </c>
      <c r="S54">
        <v>0</v>
      </c>
      <c r="T54">
        <v>0</v>
      </c>
      <c r="U54">
        <v>50.861533868146445</v>
      </c>
      <c r="V54">
        <v>3.3919572748267894</v>
      </c>
      <c r="W54">
        <v>13.316932289267617</v>
      </c>
      <c r="X54">
        <v>29.313067824994764</v>
      </c>
      <c r="Y54">
        <v>0</v>
      </c>
      <c r="Z54">
        <v>0</v>
      </c>
      <c r="AA54">
        <v>0</v>
      </c>
      <c r="AB54">
        <v>3.3597524381095267</v>
      </c>
      <c r="AC54">
        <v>2.8687333123920213</v>
      </c>
      <c r="AD54">
        <v>5.4060454201362607</v>
      </c>
      <c r="AE54">
        <v>14.65645798637396</v>
      </c>
      <c r="AF54">
        <v>2.6292342799188639</v>
      </c>
      <c r="AG54">
        <v>11.998948</v>
      </c>
      <c r="AH54">
        <v>25.271150791974659</v>
      </c>
      <c r="AI54">
        <v>0</v>
      </c>
      <c r="AJ54">
        <v>0</v>
      </c>
      <c r="AK54">
        <v>15.234545311268715</v>
      </c>
      <c r="AL54">
        <v>0</v>
      </c>
      <c r="AM54">
        <v>0</v>
      </c>
      <c r="AN54">
        <v>0</v>
      </c>
      <c r="AO54">
        <v>2.6691600000000006</v>
      </c>
      <c r="AP54">
        <v>3.417752000000001</v>
      </c>
      <c r="AQ54">
        <v>0</v>
      </c>
      <c r="AR54">
        <v>3.2734864130434782</v>
      </c>
      <c r="AS54">
        <v>2.9912466547725249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380.17693538639651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2.5100000000000002</v>
      </c>
      <c r="L55">
        <v>86.98</v>
      </c>
      <c r="M55">
        <v>13.63</v>
      </c>
      <c r="N55">
        <v>35.216931521170935</v>
      </c>
      <c r="O55">
        <v>0</v>
      </c>
      <c r="P55">
        <v>40.92</v>
      </c>
      <c r="Q55">
        <v>3.35</v>
      </c>
      <c r="R55">
        <v>6.91</v>
      </c>
      <c r="S55">
        <v>0</v>
      </c>
      <c r="T55">
        <v>0</v>
      </c>
      <c r="U55">
        <v>50.861533868146445</v>
      </c>
      <c r="V55">
        <v>3.3919572748267894</v>
      </c>
      <c r="W55">
        <v>13.316932289267617</v>
      </c>
      <c r="X55">
        <v>29.313067824994764</v>
      </c>
      <c r="Y55">
        <v>0</v>
      </c>
      <c r="Z55">
        <v>0</v>
      </c>
      <c r="AA55">
        <v>0</v>
      </c>
      <c r="AB55">
        <v>3.3597524381095267</v>
      </c>
      <c r="AC55">
        <v>2.8687333123920213</v>
      </c>
      <c r="AD55">
        <v>5.4060454201362607</v>
      </c>
      <c r="AE55">
        <v>14.65645798637396</v>
      </c>
      <c r="AF55">
        <v>2.6292342799188639</v>
      </c>
      <c r="AG55">
        <v>11.998948</v>
      </c>
      <c r="AH55">
        <v>25.271150791974659</v>
      </c>
      <c r="AI55">
        <v>0</v>
      </c>
      <c r="AJ55">
        <v>0</v>
      </c>
      <c r="AK55">
        <v>15.234545311268715</v>
      </c>
      <c r="AL55">
        <v>0</v>
      </c>
      <c r="AM55">
        <v>0</v>
      </c>
      <c r="AN55">
        <v>0</v>
      </c>
      <c r="AO55">
        <v>2.6691600000000006</v>
      </c>
      <c r="AP55">
        <v>3.417752000000001</v>
      </c>
      <c r="AQ55">
        <v>0</v>
      </c>
      <c r="AR55">
        <v>4.9086956521739129</v>
      </c>
      <c r="AS55">
        <v>2.9912466547725249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381.81214462552691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2.5100000000000002</v>
      </c>
      <c r="L56">
        <v>86.98</v>
      </c>
      <c r="M56">
        <v>13.63</v>
      </c>
      <c r="N56">
        <v>35.216931521170935</v>
      </c>
      <c r="O56">
        <v>0</v>
      </c>
      <c r="P56">
        <v>40.92</v>
      </c>
      <c r="Q56">
        <v>3.35</v>
      </c>
      <c r="R56">
        <v>6.91</v>
      </c>
      <c r="S56">
        <v>0</v>
      </c>
      <c r="T56">
        <v>0</v>
      </c>
      <c r="U56">
        <v>50.861533868146445</v>
      </c>
      <c r="V56">
        <v>3.3919572748267894</v>
      </c>
      <c r="W56">
        <v>13.316932289267617</v>
      </c>
      <c r="X56">
        <v>29.313067824994764</v>
      </c>
      <c r="Y56">
        <v>0</v>
      </c>
      <c r="Z56">
        <v>0</v>
      </c>
      <c r="AA56">
        <v>0</v>
      </c>
      <c r="AB56">
        <v>3.3597524381095267</v>
      </c>
      <c r="AC56">
        <v>2.8687333123920213</v>
      </c>
      <c r="AD56">
        <v>5.4060454201362607</v>
      </c>
      <c r="AE56">
        <v>14.65645798637396</v>
      </c>
      <c r="AF56">
        <v>2.6292342799188639</v>
      </c>
      <c r="AG56">
        <v>11.998948</v>
      </c>
      <c r="AH56">
        <v>25.271150791974659</v>
      </c>
      <c r="AI56">
        <v>0</v>
      </c>
      <c r="AJ56">
        <v>0</v>
      </c>
      <c r="AK56">
        <v>15.234545311268715</v>
      </c>
      <c r="AL56">
        <v>0</v>
      </c>
      <c r="AM56">
        <v>0</v>
      </c>
      <c r="AN56">
        <v>0</v>
      </c>
      <c r="AO56">
        <v>2.6691600000000006</v>
      </c>
      <c r="AP56">
        <v>3.417752000000001</v>
      </c>
      <c r="AQ56">
        <v>0</v>
      </c>
      <c r="AR56">
        <v>4.9086956521739129</v>
      </c>
      <c r="AS56">
        <v>2.9912466547725249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381.81214462552691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2.5100000000000002</v>
      </c>
      <c r="L57">
        <v>86.98</v>
      </c>
      <c r="M57">
        <v>13.63</v>
      </c>
      <c r="N57">
        <v>35.216931521170935</v>
      </c>
      <c r="O57">
        <v>0</v>
      </c>
      <c r="P57">
        <v>40.92</v>
      </c>
      <c r="Q57">
        <v>3.35</v>
      </c>
      <c r="R57">
        <v>6.91</v>
      </c>
      <c r="S57">
        <v>0</v>
      </c>
      <c r="T57">
        <v>0</v>
      </c>
      <c r="U57">
        <v>50.861533868146445</v>
      </c>
      <c r="V57">
        <v>6.17</v>
      </c>
      <c r="W57">
        <v>13.316932289267617</v>
      </c>
      <c r="X57">
        <v>29.313067824994764</v>
      </c>
      <c r="Y57">
        <v>0</v>
      </c>
      <c r="Z57">
        <v>0</v>
      </c>
      <c r="AA57">
        <v>0</v>
      </c>
      <c r="AB57">
        <v>3.3597524381095267</v>
      </c>
      <c r="AC57">
        <v>2.8687333123920213</v>
      </c>
      <c r="AD57">
        <v>5.4060454201362607</v>
      </c>
      <c r="AE57">
        <v>14.65645798637396</v>
      </c>
      <c r="AF57">
        <v>2.6292342799188639</v>
      </c>
      <c r="AG57">
        <v>11.998948</v>
      </c>
      <c r="AH57">
        <v>25.271150791974659</v>
      </c>
      <c r="AI57">
        <v>0</v>
      </c>
      <c r="AJ57">
        <v>0</v>
      </c>
      <c r="AK57">
        <v>15.234545311268715</v>
      </c>
      <c r="AL57">
        <v>0</v>
      </c>
      <c r="AM57">
        <v>0</v>
      </c>
      <c r="AN57">
        <v>0</v>
      </c>
      <c r="AO57">
        <v>2.7550640000000008</v>
      </c>
      <c r="AP57">
        <v>3.417752000000001</v>
      </c>
      <c r="AQ57">
        <v>0</v>
      </c>
      <c r="AR57">
        <v>4.9086956521739129</v>
      </c>
      <c r="AS57">
        <v>2.9912466547725249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384.67609135070018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2.5100000000000002</v>
      </c>
      <c r="L58">
        <v>86.98</v>
      </c>
      <c r="M58">
        <v>13.63</v>
      </c>
      <c r="N58">
        <v>35.216931521170935</v>
      </c>
      <c r="O58">
        <v>0</v>
      </c>
      <c r="P58">
        <v>40.92</v>
      </c>
      <c r="Q58">
        <v>3.35</v>
      </c>
      <c r="R58">
        <v>6.91</v>
      </c>
      <c r="S58">
        <v>0</v>
      </c>
      <c r="T58">
        <v>0</v>
      </c>
      <c r="U58">
        <v>50.861533868146445</v>
      </c>
      <c r="V58">
        <v>3.3919572748267894</v>
      </c>
      <c r="W58">
        <v>13.316932289267617</v>
      </c>
      <c r="X58">
        <v>29.313067824994764</v>
      </c>
      <c r="Y58">
        <v>0</v>
      </c>
      <c r="Z58">
        <v>0</v>
      </c>
      <c r="AA58">
        <v>0</v>
      </c>
      <c r="AB58">
        <v>3.3597524381095267</v>
      </c>
      <c r="AC58">
        <v>2.8687333123920213</v>
      </c>
      <c r="AD58">
        <v>5.4060454201362607</v>
      </c>
      <c r="AE58">
        <v>14.65645798637396</v>
      </c>
      <c r="AF58">
        <v>2.6292342799188639</v>
      </c>
      <c r="AG58">
        <v>11.998948</v>
      </c>
      <c r="AH58">
        <v>25.271150791974659</v>
      </c>
      <c r="AI58">
        <v>0</v>
      </c>
      <c r="AJ58">
        <v>0</v>
      </c>
      <c r="AK58">
        <v>15.234545311268715</v>
      </c>
      <c r="AL58">
        <v>0</v>
      </c>
      <c r="AM58">
        <v>0</v>
      </c>
      <c r="AN58">
        <v>0</v>
      </c>
      <c r="AO58">
        <v>2.7550640000000008</v>
      </c>
      <c r="AP58">
        <v>3.417752000000001</v>
      </c>
      <c r="AQ58">
        <v>0</v>
      </c>
      <c r="AR58">
        <v>4.9086956521739129</v>
      </c>
      <c r="AS58">
        <v>2.9912466547725249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381.89804862552694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2.5100000000000002</v>
      </c>
      <c r="L59">
        <v>173.95</v>
      </c>
      <c r="M59">
        <v>13.63</v>
      </c>
      <c r="N59">
        <v>35.216931521170935</v>
      </c>
      <c r="O59">
        <v>0</v>
      </c>
      <c r="P59">
        <v>40.92</v>
      </c>
      <c r="Q59">
        <v>6.0999999999999988</v>
      </c>
      <c r="R59">
        <v>12.569999999999999</v>
      </c>
      <c r="S59">
        <v>0</v>
      </c>
      <c r="T59">
        <v>0</v>
      </c>
      <c r="U59">
        <v>50.861533868146445</v>
      </c>
      <c r="V59">
        <v>6.17</v>
      </c>
      <c r="W59">
        <v>13.316932289267617</v>
      </c>
      <c r="X59">
        <v>29.313067824994764</v>
      </c>
      <c r="Y59">
        <v>0</v>
      </c>
      <c r="Z59">
        <v>0</v>
      </c>
      <c r="AA59">
        <v>0</v>
      </c>
      <c r="AB59">
        <v>3.3597524381095267</v>
      </c>
      <c r="AC59">
        <v>2.8687333123920213</v>
      </c>
      <c r="AD59">
        <v>5.4060454201362607</v>
      </c>
      <c r="AE59">
        <v>14.65645798637396</v>
      </c>
      <c r="AF59">
        <v>2.6292342799188639</v>
      </c>
      <c r="AG59">
        <v>11.998948</v>
      </c>
      <c r="AH59">
        <v>25.271150791974659</v>
      </c>
      <c r="AI59">
        <v>0</v>
      </c>
      <c r="AJ59">
        <v>0</v>
      </c>
      <c r="AK59">
        <v>15.234545311268715</v>
      </c>
      <c r="AL59">
        <v>0</v>
      </c>
      <c r="AM59">
        <v>0</v>
      </c>
      <c r="AN59">
        <v>0</v>
      </c>
      <c r="AO59">
        <v>2.7550640000000008</v>
      </c>
      <c r="AP59">
        <v>3.417752000000001</v>
      </c>
      <c r="AQ59">
        <v>0</v>
      </c>
      <c r="AR59">
        <v>3.2734864130434782</v>
      </c>
      <c r="AS59">
        <v>2.9912466547725249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478.42088211156982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2.5100000000000002</v>
      </c>
      <c r="L60">
        <v>260.93</v>
      </c>
      <c r="M60">
        <v>13.63</v>
      </c>
      <c r="N60">
        <v>35.216931521170935</v>
      </c>
      <c r="O60">
        <v>0</v>
      </c>
      <c r="P60">
        <v>40.92</v>
      </c>
      <c r="Q60">
        <v>3.35</v>
      </c>
      <c r="R60">
        <v>12.569999999999999</v>
      </c>
      <c r="S60">
        <v>0</v>
      </c>
      <c r="T60">
        <v>0</v>
      </c>
      <c r="U60">
        <v>50.861533868146445</v>
      </c>
      <c r="V60">
        <v>6.17</v>
      </c>
      <c r="W60">
        <v>13.316932289267617</v>
      </c>
      <c r="X60">
        <v>29.313067824994764</v>
      </c>
      <c r="Y60">
        <v>0</v>
      </c>
      <c r="Z60">
        <v>0</v>
      </c>
      <c r="AA60">
        <v>0</v>
      </c>
      <c r="AB60">
        <v>3.3597524381095267</v>
      </c>
      <c r="AC60">
        <v>2.8687333123920213</v>
      </c>
      <c r="AD60">
        <v>5.4060454201362607</v>
      </c>
      <c r="AE60">
        <v>14.65645798637396</v>
      </c>
      <c r="AF60">
        <v>2.6292342799188639</v>
      </c>
      <c r="AG60">
        <v>11.998948</v>
      </c>
      <c r="AH60">
        <v>25.271150791974659</v>
      </c>
      <c r="AI60">
        <v>0</v>
      </c>
      <c r="AJ60">
        <v>0</v>
      </c>
      <c r="AK60">
        <v>15.234545311268715</v>
      </c>
      <c r="AL60">
        <v>0</v>
      </c>
      <c r="AM60">
        <v>0</v>
      </c>
      <c r="AN60">
        <v>0</v>
      </c>
      <c r="AO60">
        <v>2.7550640000000008</v>
      </c>
      <c r="AP60">
        <v>3.417752000000001</v>
      </c>
      <c r="AQ60">
        <v>0</v>
      </c>
      <c r="AR60">
        <v>3.2734864130434782</v>
      </c>
      <c r="AS60">
        <v>2.9912466547725249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562.65088211156967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2.5100000000000002</v>
      </c>
      <c r="L61">
        <v>299.58000000000004</v>
      </c>
      <c r="M61">
        <v>13.63</v>
      </c>
      <c r="N61">
        <v>35.216931521170935</v>
      </c>
      <c r="O61">
        <v>0</v>
      </c>
      <c r="P61">
        <v>40.92</v>
      </c>
      <c r="Q61">
        <v>3.35</v>
      </c>
      <c r="R61">
        <v>12.569999999999999</v>
      </c>
      <c r="S61">
        <v>0</v>
      </c>
      <c r="T61">
        <v>0</v>
      </c>
      <c r="U61">
        <v>50.861533868146445</v>
      </c>
      <c r="V61">
        <v>6.17</v>
      </c>
      <c r="W61">
        <v>13.316932289267617</v>
      </c>
      <c r="X61">
        <v>29.313067824994764</v>
      </c>
      <c r="Y61">
        <v>0</v>
      </c>
      <c r="Z61">
        <v>0</v>
      </c>
      <c r="AA61">
        <v>0</v>
      </c>
      <c r="AB61">
        <v>3.3597524381095267</v>
      </c>
      <c r="AC61">
        <v>2.8687333123920213</v>
      </c>
      <c r="AD61">
        <v>5.4060454201362607</v>
      </c>
      <c r="AE61">
        <v>14.65645798637396</v>
      </c>
      <c r="AF61">
        <v>2.6292342799188639</v>
      </c>
      <c r="AG61">
        <v>11.998948</v>
      </c>
      <c r="AH61">
        <v>25.271150791974659</v>
      </c>
      <c r="AI61">
        <v>0</v>
      </c>
      <c r="AJ61">
        <v>0</v>
      </c>
      <c r="AK61">
        <v>15.234545311268715</v>
      </c>
      <c r="AL61">
        <v>0</v>
      </c>
      <c r="AM61">
        <v>0</v>
      </c>
      <c r="AN61">
        <v>0</v>
      </c>
      <c r="AO61">
        <v>2.7550640000000008</v>
      </c>
      <c r="AP61">
        <v>3.417752000000001</v>
      </c>
      <c r="AQ61">
        <v>0</v>
      </c>
      <c r="AR61">
        <v>3.2734864130434782</v>
      </c>
      <c r="AS61">
        <v>2.7918302111210234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601.10146566791821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2.5100000000000002</v>
      </c>
      <c r="L62">
        <v>299.58</v>
      </c>
      <c r="M62">
        <v>13.63</v>
      </c>
      <c r="N62">
        <v>35.216931521170935</v>
      </c>
      <c r="O62">
        <v>0</v>
      </c>
      <c r="P62">
        <v>40.92</v>
      </c>
      <c r="Q62">
        <v>3.35</v>
      </c>
      <c r="R62">
        <v>12.569999999999999</v>
      </c>
      <c r="S62">
        <v>0</v>
      </c>
      <c r="T62">
        <v>0</v>
      </c>
      <c r="U62">
        <v>50.861533868146445</v>
      </c>
      <c r="V62">
        <v>6.17</v>
      </c>
      <c r="W62">
        <v>13.316932289267617</v>
      </c>
      <c r="X62">
        <v>29.313067824994764</v>
      </c>
      <c r="Y62">
        <v>0</v>
      </c>
      <c r="Z62">
        <v>0</v>
      </c>
      <c r="AA62">
        <v>0</v>
      </c>
      <c r="AB62">
        <v>3.3597524381095267</v>
      </c>
      <c r="AC62">
        <v>2.8687333123920213</v>
      </c>
      <c r="AD62">
        <v>5.4060454201362607</v>
      </c>
      <c r="AE62">
        <v>14.65645798637396</v>
      </c>
      <c r="AF62">
        <v>2.6292342799188639</v>
      </c>
      <c r="AG62">
        <v>11.998948</v>
      </c>
      <c r="AH62">
        <v>18.530745512143611</v>
      </c>
      <c r="AI62">
        <v>0</v>
      </c>
      <c r="AJ62">
        <v>0</v>
      </c>
      <c r="AK62">
        <v>15.234545311268715</v>
      </c>
      <c r="AL62">
        <v>0</v>
      </c>
      <c r="AM62">
        <v>0</v>
      </c>
      <c r="AN62">
        <v>0</v>
      </c>
      <c r="AO62">
        <v>2.7550640000000008</v>
      </c>
      <c r="AP62">
        <v>3.417752000000001</v>
      </c>
      <c r="AQ62">
        <v>4.4274904761904752</v>
      </c>
      <c r="AR62">
        <v>3.2734864130434782</v>
      </c>
      <c r="AS62">
        <v>2.7918302111210234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598.78855086427757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2.4599999999999995</v>
      </c>
      <c r="L63">
        <v>299.58</v>
      </c>
      <c r="M63">
        <v>13.63</v>
      </c>
      <c r="N63">
        <v>35.216931521170935</v>
      </c>
      <c r="O63">
        <v>0</v>
      </c>
      <c r="P63">
        <v>40.92</v>
      </c>
      <c r="Q63">
        <v>3.3519579193454119</v>
      </c>
      <c r="R63">
        <v>12.4</v>
      </c>
      <c r="S63">
        <v>0</v>
      </c>
      <c r="T63">
        <v>0</v>
      </c>
      <c r="U63">
        <v>50.861533868146445</v>
      </c>
      <c r="V63">
        <v>6.17</v>
      </c>
      <c r="W63">
        <v>13.316932289267617</v>
      </c>
      <c r="X63">
        <v>29.313067824994764</v>
      </c>
      <c r="Y63">
        <v>0</v>
      </c>
      <c r="Z63">
        <v>0</v>
      </c>
      <c r="AA63">
        <v>0</v>
      </c>
      <c r="AB63">
        <v>3.3597524381095267</v>
      </c>
      <c r="AC63">
        <v>2.8687333123920213</v>
      </c>
      <c r="AD63">
        <v>5.4060454201362607</v>
      </c>
      <c r="AE63">
        <v>14.65645798637396</v>
      </c>
      <c r="AF63">
        <v>2.6292342799188639</v>
      </c>
      <c r="AG63">
        <v>11.998948</v>
      </c>
      <c r="AH63">
        <v>18.530745512143611</v>
      </c>
      <c r="AI63">
        <v>0</v>
      </c>
      <c r="AJ63">
        <v>0</v>
      </c>
      <c r="AK63">
        <v>15.234545311268715</v>
      </c>
      <c r="AL63">
        <v>0</v>
      </c>
      <c r="AM63">
        <v>0</v>
      </c>
      <c r="AN63">
        <v>0</v>
      </c>
      <c r="AO63">
        <v>2.7550640000000008</v>
      </c>
      <c r="AP63">
        <v>3.417752000000001</v>
      </c>
      <c r="AQ63">
        <v>4.6146539682539665</v>
      </c>
      <c r="AR63">
        <v>3.2734864130434782</v>
      </c>
      <c r="AS63">
        <v>2.7918302111210234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598.75767227568645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2.4900000000000002</v>
      </c>
      <c r="L64">
        <v>299.58</v>
      </c>
      <c r="M64">
        <v>13.63</v>
      </c>
      <c r="N64">
        <v>35.216931521170935</v>
      </c>
      <c r="O64">
        <v>0</v>
      </c>
      <c r="P64">
        <v>40.92</v>
      </c>
      <c r="Q64">
        <v>3.3519579193454119</v>
      </c>
      <c r="R64">
        <v>12.569999999999999</v>
      </c>
      <c r="S64">
        <v>0</v>
      </c>
      <c r="T64">
        <v>0</v>
      </c>
      <c r="U64">
        <v>50.861533868146445</v>
      </c>
      <c r="V64">
        <v>6.17</v>
      </c>
      <c r="W64">
        <v>13.316932289267617</v>
      </c>
      <c r="X64">
        <v>29.313067824994764</v>
      </c>
      <c r="Y64">
        <v>0</v>
      </c>
      <c r="Z64">
        <v>0</v>
      </c>
      <c r="AA64">
        <v>0</v>
      </c>
      <c r="AB64">
        <v>3.3597524381095267</v>
      </c>
      <c r="AC64">
        <v>2.8687333123920213</v>
      </c>
      <c r="AD64">
        <v>5.4060454201362607</v>
      </c>
      <c r="AE64">
        <v>14.65645798637396</v>
      </c>
      <c r="AF64">
        <v>2.6292342799188639</v>
      </c>
      <c r="AG64">
        <v>11.998948</v>
      </c>
      <c r="AH64">
        <v>18.530745512143611</v>
      </c>
      <c r="AI64">
        <v>0</v>
      </c>
      <c r="AJ64">
        <v>0</v>
      </c>
      <c r="AK64">
        <v>15.234545311268715</v>
      </c>
      <c r="AL64">
        <v>0</v>
      </c>
      <c r="AM64">
        <v>0</v>
      </c>
      <c r="AN64">
        <v>0</v>
      </c>
      <c r="AO64">
        <v>2.7550640000000008</v>
      </c>
      <c r="AP64">
        <v>3.417752000000001</v>
      </c>
      <c r="AQ64">
        <v>4.6146539682539665</v>
      </c>
      <c r="AR64">
        <v>3.2734864130434782</v>
      </c>
      <c r="AS64">
        <v>2.7918302111210234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598.95767227568649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2.4900000000000002</v>
      </c>
      <c r="L65">
        <v>299.58</v>
      </c>
      <c r="M65">
        <v>13.63</v>
      </c>
      <c r="N65">
        <v>35.216931521170935</v>
      </c>
      <c r="O65">
        <v>0</v>
      </c>
      <c r="P65">
        <v>40.92</v>
      </c>
      <c r="Q65">
        <v>3.3519579193454119</v>
      </c>
      <c r="R65">
        <v>12.569999999999999</v>
      </c>
      <c r="S65">
        <v>0</v>
      </c>
      <c r="T65">
        <v>0</v>
      </c>
      <c r="U65">
        <v>50.861533868146445</v>
      </c>
      <c r="V65">
        <v>6.17</v>
      </c>
      <c r="W65">
        <v>13.316932289267617</v>
      </c>
      <c r="X65">
        <v>29.313067824994764</v>
      </c>
      <c r="Y65">
        <v>0</v>
      </c>
      <c r="Z65">
        <v>0</v>
      </c>
      <c r="AA65">
        <v>0</v>
      </c>
      <c r="AB65">
        <v>3.3597524381095267</v>
      </c>
      <c r="AC65">
        <v>2.8687333123920213</v>
      </c>
      <c r="AD65">
        <v>5.4060454201362607</v>
      </c>
      <c r="AE65">
        <v>14.65645798637396</v>
      </c>
      <c r="AF65">
        <v>2.6292342799188639</v>
      </c>
      <c r="AG65">
        <v>11.998948</v>
      </c>
      <c r="AH65">
        <v>18.530745512143611</v>
      </c>
      <c r="AI65">
        <v>0</v>
      </c>
      <c r="AJ65">
        <v>0</v>
      </c>
      <c r="AK65">
        <v>15.234545311268715</v>
      </c>
      <c r="AL65">
        <v>0</v>
      </c>
      <c r="AM65">
        <v>0</v>
      </c>
      <c r="AN65">
        <v>0</v>
      </c>
      <c r="AO65">
        <v>2.7550640000000008</v>
      </c>
      <c r="AP65">
        <v>3.417752000000001</v>
      </c>
      <c r="AQ65">
        <v>4.6146539682539665</v>
      </c>
      <c r="AR65">
        <v>3.2734864130434782</v>
      </c>
      <c r="AS65">
        <v>3.190663098424027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599.35650516298949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2.4900000000000002</v>
      </c>
      <c r="L66">
        <v>299.58</v>
      </c>
      <c r="M66">
        <v>13.63</v>
      </c>
      <c r="N66">
        <v>35.216931521170935</v>
      </c>
      <c r="O66">
        <v>0</v>
      </c>
      <c r="P66">
        <v>40.92</v>
      </c>
      <c r="Q66">
        <v>3.3519579193454119</v>
      </c>
      <c r="R66">
        <v>12.569999999999999</v>
      </c>
      <c r="S66">
        <v>0</v>
      </c>
      <c r="T66">
        <v>0</v>
      </c>
      <c r="U66">
        <v>50.861533868146445</v>
      </c>
      <c r="V66">
        <v>6.17</v>
      </c>
      <c r="W66">
        <v>13.316932289267617</v>
      </c>
      <c r="X66">
        <v>29.313067824994764</v>
      </c>
      <c r="Y66">
        <v>0</v>
      </c>
      <c r="Z66">
        <v>0</v>
      </c>
      <c r="AA66">
        <v>0</v>
      </c>
      <c r="AB66">
        <v>3.3597524381095267</v>
      </c>
      <c r="AC66">
        <v>2.8687333123920213</v>
      </c>
      <c r="AD66">
        <v>5.4060454201362607</v>
      </c>
      <c r="AE66">
        <v>14.65645798637396</v>
      </c>
      <c r="AF66">
        <v>2.6292342799188639</v>
      </c>
      <c r="AG66">
        <v>11.998948</v>
      </c>
      <c r="AH66">
        <v>18.530745512143611</v>
      </c>
      <c r="AI66">
        <v>0</v>
      </c>
      <c r="AJ66">
        <v>0</v>
      </c>
      <c r="AK66">
        <v>15.234545311268715</v>
      </c>
      <c r="AL66">
        <v>0</v>
      </c>
      <c r="AM66">
        <v>0</v>
      </c>
      <c r="AN66">
        <v>0</v>
      </c>
      <c r="AO66">
        <v>2.7550640000000008</v>
      </c>
      <c r="AP66">
        <v>3.417752000000001</v>
      </c>
      <c r="AQ66">
        <v>4.6146539682539665</v>
      </c>
      <c r="AR66">
        <v>3.2734864130434782</v>
      </c>
      <c r="AS66">
        <v>3.190663098424027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599.35650516298949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2.2200000000000002</v>
      </c>
      <c r="L67">
        <v>335.66174345099006</v>
      </c>
      <c r="M67">
        <v>13.63</v>
      </c>
      <c r="N67">
        <v>35.216931521170935</v>
      </c>
      <c r="O67">
        <v>0</v>
      </c>
      <c r="P67">
        <v>40.92</v>
      </c>
      <c r="Q67">
        <v>3.3519579193454119</v>
      </c>
      <c r="R67">
        <v>12.569999999999999</v>
      </c>
      <c r="S67">
        <v>0</v>
      </c>
      <c r="T67">
        <v>0</v>
      </c>
      <c r="U67">
        <v>50.861533868146445</v>
      </c>
      <c r="V67">
        <v>6.17</v>
      </c>
      <c r="W67">
        <v>13.316932289267617</v>
      </c>
      <c r="X67">
        <v>29.313067824994764</v>
      </c>
      <c r="Y67">
        <v>0</v>
      </c>
      <c r="Z67">
        <v>0</v>
      </c>
      <c r="AA67">
        <v>0</v>
      </c>
      <c r="AB67">
        <v>3.3597524381095267</v>
      </c>
      <c r="AC67">
        <v>2.8687333123920213</v>
      </c>
      <c r="AD67">
        <v>5.4060454201362607</v>
      </c>
      <c r="AE67">
        <v>14.65645798637396</v>
      </c>
      <c r="AF67">
        <v>2.6292342799188639</v>
      </c>
      <c r="AG67">
        <v>11.998948</v>
      </c>
      <c r="AH67">
        <v>18.530745512143611</v>
      </c>
      <c r="AI67">
        <v>0</v>
      </c>
      <c r="AJ67">
        <v>0</v>
      </c>
      <c r="AK67">
        <v>15.234545311268715</v>
      </c>
      <c r="AL67">
        <v>0</v>
      </c>
      <c r="AM67">
        <v>0</v>
      </c>
      <c r="AN67">
        <v>0</v>
      </c>
      <c r="AO67">
        <v>2.7949480000000007</v>
      </c>
      <c r="AP67">
        <v>3.417752000000001</v>
      </c>
      <c r="AQ67">
        <v>4.6146539682539665</v>
      </c>
      <c r="AR67">
        <v>3.2734864130434782</v>
      </c>
      <c r="AS67">
        <v>3.190663098424027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635.20813261397961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2.4900905158311826</v>
      </c>
      <c r="L68">
        <v>338.24</v>
      </c>
      <c r="M68">
        <v>13.63</v>
      </c>
      <c r="N68">
        <v>35.216931521170935</v>
      </c>
      <c r="O68">
        <v>0</v>
      </c>
      <c r="P68">
        <v>40.92</v>
      </c>
      <c r="Q68">
        <v>3.3519579193454119</v>
      </c>
      <c r="R68">
        <v>12.569999999999999</v>
      </c>
      <c r="S68">
        <v>0</v>
      </c>
      <c r="T68">
        <v>0</v>
      </c>
      <c r="U68">
        <v>50.861533868146445</v>
      </c>
      <c r="V68">
        <v>6.17</v>
      </c>
      <c r="W68">
        <v>13.316932289267617</v>
      </c>
      <c r="X68">
        <v>29.313067824994764</v>
      </c>
      <c r="Y68">
        <v>0</v>
      </c>
      <c r="Z68">
        <v>0</v>
      </c>
      <c r="AA68">
        <v>0</v>
      </c>
      <c r="AB68">
        <v>3.3597524381095267</v>
      </c>
      <c r="AC68">
        <v>2.8687333123920213</v>
      </c>
      <c r="AD68">
        <v>5.4060454201362607</v>
      </c>
      <c r="AE68">
        <v>14.65645798637396</v>
      </c>
      <c r="AF68">
        <v>2.6292342799188639</v>
      </c>
      <c r="AG68">
        <v>11.998948</v>
      </c>
      <c r="AH68">
        <v>18.530745512143611</v>
      </c>
      <c r="AI68">
        <v>0</v>
      </c>
      <c r="AJ68">
        <v>0</v>
      </c>
      <c r="AK68">
        <v>15.234545311268715</v>
      </c>
      <c r="AL68">
        <v>0</v>
      </c>
      <c r="AM68">
        <v>0</v>
      </c>
      <c r="AN68">
        <v>0</v>
      </c>
      <c r="AO68">
        <v>2.7949480000000007</v>
      </c>
      <c r="AP68">
        <v>3.417752000000001</v>
      </c>
      <c r="AQ68">
        <v>4.6146539682539665</v>
      </c>
      <c r="AR68">
        <v>3.2734864130434782</v>
      </c>
      <c r="AS68">
        <v>3.190663098424027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638.05647967882066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2.4900832080200503</v>
      </c>
      <c r="L69">
        <v>338.24</v>
      </c>
      <c r="M69">
        <v>13.63</v>
      </c>
      <c r="N69">
        <v>35.216931521170935</v>
      </c>
      <c r="O69">
        <v>0</v>
      </c>
      <c r="P69">
        <v>36.69</v>
      </c>
      <c r="Q69">
        <v>6.1000000000000005</v>
      </c>
      <c r="R69">
        <v>12.569999999999999</v>
      </c>
      <c r="S69">
        <v>0</v>
      </c>
      <c r="T69">
        <v>0</v>
      </c>
      <c r="U69">
        <v>50.861533868146445</v>
      </c>
      <c r="V69">
        <v>6.17</v>
      </c>
      <c r="W69">
        <v>13.316932289267617</v>
      </c>
      <c r="X69">
        <v>29.313067824994764</v>
      </c>
      <c r="Y69">
        <v>0</v>
      </c>
      <c r="Z69">
        <v>0</v>
      </c>
      <c r="AA69">
        <v>0</v>
      </c>
      <c r="AB69">
        <v>3.3597524381095267</v>
      </c>
      <c r="AC69">
        <v>2.8687333123920213</v>
      </c>
      <c r="AD69">
        <v>5.4060454201362607</v>
      </c>
      <c r="AE69">
        <v>14.65645798637396</v>
      </c>
      <c r="AF69">
        <v>2.6292342799188639</v>
      </c>
      <c r="AG69">
        <v>11.998948</v>
      </c>
      <c r="AH69">
        <v>18.530745512143611</v>
      </c>
      <c r="AI69">
        <v>0</v>
      </c>
      <c r="AJ69">
        <v>0</v>
      </c>
      <c r="AK69">
        <v>15.234545311268715</v>
      </c>
      <c r="AL69">
        <v>0</v>
      </c>
      <c r="AM69">
        <v>0</v>
      </c>
      <c r="AN69">
        <v>0</v>
      </c>
      <c r="AO69">
        <v>2.6691600000000006</v>
      </c>
      <c r="AP69">
        <v>3.417752000000001</v>
      </c>
      <c r="AQ69">
        <v>8.8580492063492038</v>
      </c>
      <c r="AR69">
        <v>3.2734864130434782</v>
      </c>
      <c r="AS69">
        <v>3.190663098424027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640.69212168975946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2.4900769920534311</v>
      </c>
      <c r="L70">
        <v>338.24</v>
      </c>
      <c r="M70">
        <v>13.63</v>
      </c>
      <c r="N70">
        <v>35.216931521170935</v>
      </c>
      <c r="O70">
        <v>0</v>
      </c>
      <c r="P70">
        <v>36.69</v>
      </c>
      <c r="Q70">
        <v>6.1000000000000005</v>
      </c>
      <c r="R70">
        <v>12.569999999999999</v>
      </c>
      <c r="S70">
        <v>0</v>
      </c>
      <c r="T70">
        <v>0</v>
      </c>
      <c r="U70">
        <v>50.861533868146445</v>
      </c>
      <c r="V70">
        <v>6.17</v>
      </c>
      <c r="W70">
        <v>13.316932289267617</v>
      </c>
      <c r="X70">
        <v>29.313067824994764</v>
      </c>
      <c r="Y70">
        <v>0</v>
      </c>
      <c r="Z70">
        <v>0</v>
      </c>
      <c r="AA70">
        <v>0</v>
      </c>
      <c r="AB70">
        <v>3.3597524381095267</v>
      </c>
      <c r="AC70">
        <v>2.8687333123920213</v>
      </c>
      <c r="AD70">
        <v>5.4060454201362607</v>
      </c>
      <c r="AE70">
        <v>14.65645798637396</v>
      </c>
      <c r="AF70">
        <v>2.6292342799188639</v>
      </c>
      <c r="AG70">
        <v>11.998948</v>
      </c>
      <c r="AH70">
        <v>18.530745512143611</v>
      </c>
      <c r="AI70">
        <v>0</v>
      </c>
      <c r="AJ70">
        <v>0</v>
      </c>
      <c r="AK70">
        <v>15.234545311268715</v>
      </c>
      <c r="AL70">
        <v>0</v>
      </c>
      <c r="AM70">
        <v>0</v>
      </c>
      <c r="AN70">
        <v>0</v>
      </c>
      <c r="AO70">
        <v>2.6691600000000006</v>
      </c>
      <c r="AP70">
        <v>3.417752000000001</v>
      </c>
      <c r="AQ70">
        <v>8.8580492063492038</v>
      </c>
      <c r="AR70">
        <v>3.2734864130434782</v>
      </c>
      <c r="AS70">
        <v>3.190663098424027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640.6921154737928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4.5199999999999996</v>
      </c>
      <c r="L71">
        <v>338.24</v>
      </c>
      <c r="M71">
        <v>13.63</v>
      </c>
      <c r="N71">
        <v>35.216931521170935</v>
      </c>
      <c r="O71">
        <v>0</v>
      </c>
      <c r="P71">
        <v>36.69</v>
      </c>
      <c r="Q71">
        <v>6.1000000000000005</v>
      </c>
      <c r="R71">
        <v>12.569999999999999</v>
      </c>
      <c r="S71">
        <v>0</v>
      </c>
      <c r="T71">
        <v>0</v>
      </c>
      <c r="U71">
        <v>50.861533868146445</v>
      </c>
      <c r="V71">
        <v>6.17</v>
      </c>
      <c r="W71">
        <v>13.316932289267617</v>
      </c>
      <c r="X71">
        <v>29.313067824994764</v>
      </c>
      <c r="Y71">
        <v>0</v>
      </c>
      <c r="Z71">
        <v>1.9329545454545456</v>
      </c>
      <c r="AA71">
        <v>0</v>
      </c>
      <c r="AB71">
        <v>3.3597524381095267</v>
      </c>
      <c r="AC71">
        <v>2.8687333123920213</v>
      </c>
      <c r="AD71">
        <v>5.4060454201362607</v>
      </c>
      <c r="AE71">
        <v>14.65645798637396</v>
      </c>
      <c r="AF71">
        <v>2.6292342799188639</v>
      </c>
      <c r="AG71">
        <v>11.998948</v>
      </c>
      <c r="AH71">
        <v>18.530745512143611</v>
      </c>
      <c r="AI71">
        <v>1.0555098193244306</v>
      </c>
      <c r="AJ71">
        <v>0</v>
      </c>
      <c r="AK71">
        <v>15.234545311268715</v>
      </c>
      <c r="AL71">
        <v>0</v>
      </c>
      <c r="AM71">
        <v>0</v>
      </c>
      <c r="AN71">
        <v>0</v>
      </c>
      <c r="AO71">
        <v>2.5801880000000006</v>
      </c>
      <c r="AP71">
        <v>3.417752000000001</v>
      </c>
      <c r="AQ71">
        <v>13.843961904761903</v>
      </c>
      <c r="AR71">
        <v>4.9086956521739129</v>
      </c>
      <c r="AS71">
        <v>2.7918302111210234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651.84381989675865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4.5199999999999996</v>
      </c>
      <c r="L72">
        <v>338.24</v>
      </c>
      <c r="M72">
        <v>13.63</v>
      </c>
      <c r="N72">
        <v>35.216931521170935</v>
      </c>
      <c r="O72">
        <v>0</v>
      </c>
      <c r="P72">
        <v>36.69</v>
      </c>
      <c r="Q72">
        <v>6.1000000000000005</v>
      </c>
      <c r="R72">
        <v>12.569999999999999</v>
      </c>
      <c r="S72">
        <v>0</v>
      </c>
      <c r="T72">
        <v>0</v>
      </c>
      <c r="U72">
        <v>50.861533868146445</v>
      </c>
      <c r="V72">
        <v>6.17</v>
      </c>
      <c r="W72">
        <v>13.316932289267617</v>
      </c>
      <c r="X72">
        <v>29.313067824994764</v>
      </c>
      <c r="Y72">
        <v>0</v>
      </c>
      <c r="Z72">
        <v>1.9329545454545456</v>
      </c>
      <c r="AA72">
        <v>0</v>
      </c>
      <c r="AB72">
        <v>3.3597524381095267</v>
      </c>
      <c r="AC72">
        <v>2.8687333123920213</v>
      </c>
      <c r="AD72">
        <v>5.4060454201362607</v>
      </c>
      <c r="AE72">
        <v>14.65645798637396</v>
      </c>
      <c r="AF72">
        <v>2.6292342799188639</v>
      </c>
      <c r="AG72">
        <v>11.998948</v>
      </c>
      <c r="AH72">
        <v>18.530745512143611</v>
      </c>
      <c r="AI72">
        <v>1.0555098193244306</v>
      </c>
      <c r="AJ72">
        <v>0</v>
      </c>
      <c r="AK72">
        <v>15.234545311268715</v>
      </c>
      <c r="AL72">
        <v>0</v>
      </c>
      <c r="AM72">
        <v>0</v>
      </c>
      <c r="AN72">
        <v>0</v>
      </c>
      <c r="AO72">
        <v>2.5801880000000006</v>
      </c>
      <c r="AP72">
        <v>3.417752000000001</v>
      </c>
      <c r="AQ72">
        <v>13.843961904761903</v>
      </c>
      <c r="AR72">
        <v>4.9086956521739129</v>
      </c>
      <c r="AS72">
        <v>2.7918302111210234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651.84381989675865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4.5199999999999996</v>
      </c>
      <c r="L73">
        <v>338.24</v>
      </c>
      <c r="M73">
        <v>13.63</v>
      </c>
      <c r="N73">
        <v>35.216931521170935</v>
      </c>
      <c r="O73">
        <v>0</v>
      </c>
      <c r="P73">
        <v>36.69</v>
      </c>
      <c r="Q73">
        <v>6.1000000000000005</v>
      </c>
      <c r="R73">
        <v>12.569999999999999</v>
      </c>
      <c r="S73">
        <v>0</v>
      </c>
      <c r="T73">
        <v>0</v>
      </c>
      <c r="U73">
        <v>50.861533868146445</v>
      </c>
      <c r="V73">
        <v>6.17</v>
      </c>
      <c r="W73">
        <v>13.316932289267617</v>
      </c>
      <c r="X73">
        <v>29.313067824994764</v>
      </c>
      <c r="Y73">
        <v>0</v>
      </c>
      <c r="Z73">
        <v>1.9329545454545456</v>
      </c>
      <c r="AA73">
        <v>0</v>
      </c>
      <c r="AB73">
        <v>3.3597524381095267</v>
      </c>
      <c r="AC73">
        <v>2.8687333123920213</v>
      </c>
      <c r="AD73">
        <v>5.4060454201362607</v>
      </c>
      <c r="AE73">
        <v>14.65645798637396</v>
      </c>
      <c r="AF73">
        <v>2.6292342799188639</v>
      </c>
      <c r="AG73">
        <v>11.998948</v>
      </c>
      <c r="AH73">
        <v>18.530745512143611</v>
      </c>
      <c r="AI73">
        <v>1.0555098193244306</v>
      </c>
      <c r="AJ73">
        <v>0</v>
      </c>
      <c r="AK73">
        <v>15.234545311268715</v>
      </c>
      <c r="AL73">
        <v>0</v>
      </c>
      <c r="AM73">
        <v>0</v>
      </c>
      <c r="AN73">
        <v>0</v>
      </c>
      <c r="AO73">
        <v>2.5372360000000005</v>
      </c>
      <c r="AP73">
        <v>3.417752000000001</v>
      </c>
      <c r="AQ73">
        <v>13.843961904761903</v>
      </c>
      <c r="AR73">
        <v>4.9086956521739129</v>
      </c>
      <c r="AS73">
        <v>2.7918302111210234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651.80086789675863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4.5199999999999996</v>
      </c>
      <c r="L74">
        <v>338.24</v>
      </c>
      <c r="M74">
        <v>13.63</v>
      </c>
      <c r="N74">
        <v>35.216931521170935</v>
      </c>
      <c r="O74">
        <v>0</v>
      </c>
      <c r="P74">
        <v>36.69</v>
      </c>
      <c r="Q74">
        <v>6.1000000000000005</v>
      </c>
      <c r="R74">
        <v>12.569999999999999</v>
      </c>
      <c r="S74">
        <v>0</v>
      </c>
      <c r="T74">
        <v>0</v>
      </c>
      <c r="U74">
        <v>50.861533868146445</v>
      </c>
      <c r="V74">
        <v>6.17</v>
      </c>
      <c r="W74">
        <v>13.316932289267617</v>
      </c>
      <c r="X74">
        <v>29.313067824994764</v>
      </c>
      <c r="Y74">
        <v>0</v>
      </c>
      <c r="Z74">
        <v>1.9329545454545456</v>
      </c>
      <c r="AA74">
        <v>0</v>
      </c>
      <c r="AB74">
        <v>3.3597524381095267</v>
      </c>
      <c r="AC74">
        <v>2.8687333123920213</v>
      </c>
      <c r="AD74">
        <v>5.4060454201362607</v>
      </c>
      <c r="AE74">
        <v>14.65645798637396</v>
      </c>
      <c r="AF74">
        <v>5.2615365111561854</v>
      </c>
      <c r="AG74">
        <v>11.998948</v>
      </c>
      <c r="AH74">
        <v>27.740894192185852</v>
      </c>
      <c r="AI74">
        <v>1.5096245090337785</v>
      </c>
      <c r="AJ74">
        <v>0</v>
      </c>
      <c r="AK74">
        <v>15.234545311268715</v>
      </c>
      <c r="AL74">
        <v>0</v>
      </c>
      <c r="AM74">
        <v>0</v>
      </c>
      <c r="AN74">
        <v>0</v>
      </c>
      <c r="AO74">
        <v>2.5372360000000005</v>
      </c>
      <c r="AP74">
        <v>3.417752000000001</v>
      </c>
      <c r="AQ74">
        <v>18.455547619047614</v>
      </c>
      <c r="AR74">
        <v>4.9086956521739129</v>
      </c>
      <c r="AS74">
        <v>2.7918302111210234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668.70901921203313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4.5199999999999996</v>
      </c>
      <c r="L75">
        <v>338.24</v>
      </c>
      <c r="M75">
        <v>13.63</v>
      </c>
      <c r="N75">
        <v>35.216931521170935</v>
      </c>
      <c r="O75">
        <v>0</v>
      </c>
      <c r="P75">
        <v>36.69</v>
      </c>
      <c r="Q75">
        <v>6.1000000000000005</v>
      </c>
      <c r="R75">
        <v>12.569999999999999</v>
      </c>
      <c r="S75">
        <v>0</v>
      </c>
      <c r="T75">
        <v>0</v>
      </c>
      <c r="U75">
        <v>50.861533868146445</v>
      </c>
      <c r="V75">
        <v>6.17</v>
      </c>
      <c r="W75">
        <v>13.316932289267617</v>
      </c>
      <c r="X75">
        <v>29.313067824994764</v>
      </c>
      <c r="Y75">
        <v>0</v>
      </c>
      <c r="Z75">
        <v>1.9329545454545456</v>
      </c>
      <c r="AA75">
        <v>4.1656793248945148</v>
      </c>
      <c r="AB75">
        <v>4.9429782445611394</v>
      </c>
      <c r="AC75">
        <v>5.7405347887545153</v>
      </c>
      <c r="AD75">
        <v>8.1489538228614684</v>
      </c>
      <c r="AE75">
        <v>14.65645798637396</v>
      </c>
      <c r="AF75">
        <v>7.893838742393509</v>
      </c>
      <c r="AG75">
        <v>11.998948</v>
      </c>
      <c r="AH75">
        <v>34.674583738120383</v>
      </c>
      <c r="AI75">
        <v>2.2644367635506679</v>
      </c>
      <c r="AJ75">
        <v>0</v>
      </c>
      <c r="AK75">
        <v>15.234545311268715</v>
      </c>
      <c r="AL75">
        <v>0</v>
      </c>
      <c r="AM75">
        <v>0.79161290322580635</v>
      </c>
      <c r="AN75">
        <v>0</v>
      </c>
      <c r="AO75">
        <v>2.4482640000000004</v>
      </c>
      <c r="AP75">
        <v>3.417752000000001</v>
      </c>
      <c r="AQ75">
        <v>18.455547619047614</v>
      </c>
      <c r="AR75">
        <v>5.8904347826086951</v>
      </c>
      <c r="AS75">
        <v>9.4584753196550704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698.7444633963504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4.5199999999999996</v>
      </c>
      <c r="L76">
        <v>338.24</v>
      </c>
      <c r="M76">
        <v>13.63</v>
      </c>
      <c r="N76">
        <v>35.216931521170935</v>
      </c>
      <c r="O76">
        <v>0</v>
      </c>
      <c r="P76">
        <v>36.69</v>
      </c>
      <c r="Q76">
        <v>6.1000000000000005</v>
      </c>
      <c r="R76">
        <v>12.569999999999999</v>
      </c>
      <c r="S76">
        <v>0</v>
      </c>
      <c r="T76">
        <v>0</v>
      </c>
      <c r="U76">
        <v>50.861533868146445</v>
      </c>
      <c r="V76">
        <v>6.17</v>
      </c>
      <c r="W76">
        <v>13.316932289267617</v>
      </c>
      <c r="X76">
        <v>29.313067824994764</v>
      </c>
      <c r="Y76">
        <v>0</v>
      </c>
      <c r="Z76">
        <v>5.7988636363636363</v>
      </c>
      <c r="AA76">
        <v>12.493970464135021</v>
      </c>
      <c r="AB76">
        <v>12.095108777194298</v>
      </c>
      <c r="AC76">
        <v>9.0602882048060316</v>
      </c>
      <c r="AD76">
        <v>11.161857683573054</v>
      </c>
      <c r="AE76">
        <v>14.803728236184709</v>
      </c>
      <c r="AF76">
        <v>11.691962474645029</v>
      </c>
      <c r="AG76">
        <v>11.998948</v>
      </c>
      <c r="AH76">
        <v>41.60827328405491</v>
      </c>
      <c r="AI76">
        <v>14.531670070699136</v>
      </c>
      <c r="AJ76">
        <v>0</v>
      </c>
      <c r="AK76">
        <v>15.234545311268715</v>
      </c>
      <c r="AL76">
        <v>0</v>
      </c>
      <c r="AM76">
        <v>2.3717704426106527</v>
      </c>
      <c r="AN76">
        <v>0</v>
      </c>
      <c r="AO76">
        <v>2.4053120000000003</v>
      </c>
      <c r="AP76">
        <v>3.7583000000000011</v>
      </c>
      <c r="AQ76">
        <v>18.455547619047614</v>
      </c>
      <c r="AR76">
        <v>15.057423913043479</v>
      </c>
      <c r="AS76">
        <v>9.4584753196550704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758.61451094086112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4.5199999999999996</v>
      </c>
      <c r="L77">
        <v>338.24</v>
      </c>
      <c r="M77">
        <v>13.63</v>
      </c>
      <c r="N77">
        <v>35.216931521170935</v>
      </c>
      <c r="O77">
        <v>0</v>
      </c>
      <c r="P77">
        <v>36.69</v>
      </c>
      <c r="Q77">
        <v>6.1000000000000005</v>
      </c>
      <c r="R77">
        <v>12.569999999999999</v>
      </c>
      <c r="S77">
        <v>0</v>
      </c>
      <c r="T77">
        <v>0</v>
      </c>
      <c r="U77">
        <v>50.861533868146445</v>
      </c>
      <c r="V77">
        <v>6.17</v>
      </c>
      <c r="W77">
        <v>13.316932289267617</v>
      </c>
      <c r="X77">
        <v>29.313067824994764</v>
      </c>
      <c r="Y77">
        <v>0</v>
      </c>
      <c r="Z77">
        <v>5.7988636363636363</v>
      </c>
      <c r="AA77">
        <v>12.493970464135021</v>
      </c>
      <c r="AB77">
        <v>12.095108777194298</v>
      </c>
      <c r="AC77">
        <v>9.0602882048060316</v>
      </c>
      <c r="AD77">
        <v>11.161857683573054</v>
      </c>
      <c r="AE77">
        <v>14.803728236184709</v>
      </c>
      <c r="AF77">
        <v>11.691962474645029</v>
      </c>
      <c r="AG77">
        <v>11.998948</v>
      </c>
      <c r="AH77">
        <v>41.60827328405491</v>
      </c>
      <c r="AI77">
        <v>14.531670070699136</v>
      </c>
      <c r="AJ77">
        <v>0</v>
      </c>
      <c r="AK77">
        <v>15.234545311268715</v>
      </c>
      <c r="AL77">
        <v>0</v>
      </c>
      <c r="AM77">
        <v>3.9519279819954987</v>
      </c>
      <c r="AN77">
        <v>0</v>
      </c>
      <c r="AO77">
        <v>2.3194080000000006</v>
      </c>
      <c r="AP77">
        <v>3.7583000000000011</v>
      </c>
      <c r="AQ77">
        <v>18.455547619047614</v>
      </c>
      <c r="AR77">
        <v>15.057423913043479</v>
      </c>
      <c r="AS77">
        <v>9.4584753196550704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760.1087644802459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4.5199999999999996</v>
      </c>
      <c r="L78">
        <v>338.24</v>
      </c>
      <c r="M78">
        <v>13.63</v>
      </c>
      <c r="N78">
        <v>35.216931521170935</v>
      </c>
      <c r="O78">
        <v>0</v>
      </c>
      <c r="P78">
        <v>36.69</v>
      </c>
      <c r="Q78">
        <v>6.1000000000000005</v>
      </c>
      <c r="R78">
        <v>12.569999999999999</v>
      </c>
      <c r="S78">
        <v>0</v>
      </c>
      <c r="T78">
        <v>0</v>
      </c>
      <c r="U78">
        <v>50.861533868146445</v>
      </c>
      <c r="V78">
        <v>6.17</v>
      </c>
      <c r="W78">
        <v>13.316932289267617</v>
      </c>
      <c r="X78">
        <v>29.313067824994764</v>
      </c>
      <c r="Y78">
        <v>0</v>
      </c>
      <c r="Z78">
        <v>5.7988636363636363</v>
      </c>
      <c r="AA78">
        <v>12.493970464135021</v>
      </c>
      <c r="AB78">
        <v>12.095108777194298</v>
      </c>
      <c r="AC78">
        <v>9.0602882048060316</v>
      </c>
      <c r="AD78">
        <v>11.161857683573054</v>
      </c>
      <c r="AE78">
        <v>14.803728236184709</v>
      </c>
      <c r="AF78">
        <v>11.691962474645029</v>
      </c>
      <c r="AG78">
        <v>11.998948</v>
      </c>
      <c r="AH78">
        <v>41.60827328405491</v>
      </c>
      <c r="AI78">
        <v>14.531670070699136</v>
      </c>
      <c r="AJ78">
        <v>0</v>
      </c>
      <c r="AK78">
        <v>15.234545311268715</v>
      </c>
      <c r="AL78">
        <v>0</v>
      </c>
      <c r="AM78">
        <v>3.9519279819954987</v>
      </c>
      <c r="AN78">
        <v>0</v>
      </c>
      <c r="AO78">
        <v>2.3194080000000006</v>
      </c>
      <c r="AP78">
        <v>3.7583000000000011</v>
      </c>
      <c r="AQ78">
        <v>18.455547619047614</v>
      </c>
      <c r="AR78">
        <v>3.2734864130434782</v>
      </c>
      <c r="AS78">
        <v>9.4584753196550704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748.3248269802458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4.5199999999999996</v>
      </c>
      <c r="L79">
        <v>338.24</v>
      </c>
      <c r="M79">
        <v>13.63</v>
      </c>
      <c r="N79">
        <v>35.216931521170935</v>
      </c>
      <c r="O79">
        <v>0</v>
      </c>
      <c r="P79">
        <v>36.69</v>
      </c>
      <c r="Q79">
        <v>6.1000000000000005</v>
      </c>
      <c r="R79">
        <v>12.569999999999999</v>
      </c>
      <c r="S79">
        <v>0</v>
      </c>
      <c r="T79">
        <v>0</v>
      </c>
      <c r="U79">
        <v>50.861533868146445</v>
      </c>
      <c r="V79">
        <v>6.17</v>
      </c>
      <c r="W79">
        <v>13.316932289267617</v>
      </c>
      <c r="X79">
        <v>29.313067824994764</v>
      </c>
      <c r="Y79">
        <v>0</v>
      </c>
      <c r="Z79">
        <v>5.7988636363636363</v>
      </c>
      <c r="AA79">
        <v>12.493970464135021</v>
      </c>
      <c r="AB79">
        <v>12.095108777194298</v>
      </c>
      <c r="AC79">
        <v>9.0602882048060316</v>
      </c>
      <c r="AD79">
        <v>11.161857683573054</v>
      </c>
      <c r="AE79">
        <v>14.803728236184709</v>
      </c>
      <c r="AF79">
        <v>11.691962474645029</v>
      </c>
      <c r="AG79">
        <v>11.998948</v>
      </c>
      <c r="AH79">
        <v>41.60827328405491</v>
      </c>
      <c r="AI79">
        <v>14.531670070699136</v>
      </c>
      <c r="AJ79">
        <v>0</v>
      </c>
      <c r="AK79">
        <v>15.234545311268715</v>
      </c>
      <c r="AL79">
        <v>0</v>
      </c>
      <c r="AM79">
        <v>3.9519279819954987</v>
      </c>
      <c r="AN79">
        <v>0</v>
      </c>
      <c r="AO79">
        <v>2.3194080000000006</v>
      </c>
      <c r="AP79">
        <v>3.7583000000000011</v>
      </c>
      <c r="AQ79">
        <v>18.455547619047614</v>
      </c>
      <c r="AR79">
        <v>3.2734864130434782</v>
      </c>
      <c r="AS79">
        <v>7.1789919714540602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746.04534363204471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4.5199999999999996</v>
      </c>
      <c r="L80">
        <v>338.24</v>
      </c>
      <c r="M80">
        <v>13.63</v>
      </c>
      <c r="N80">
        <v>35.216931521170935</v>
      </c>
      <c r="O80">
        <v>0</v>
      </c>
      <c r="P80">
        <v>36.69</v>
      </c>
      <c r="Q80">
        <v>6.1000000000000005</v>
      </c>
      <c r="R80">
        <v>12.569999999999999</v>
      </c>
      <c r="S80">
        <v>0</v>
      </c>
      <c r="T80">
        <v>0</v>
      </c>
      <c r="U80">
        <v>50.861533868146445</v>
      </c>
      <c r="V80">
        <v>6.17</v>
      </c>
      <c r="W80">
        <v>13.316932289267617</v>
      </c>
      <c r="X80">
        <v>29.313067824994764</v>
      </c>
      <c r="Y80">
        <v>0</v>
      </c>
      <c r="Z80">
        <v>5.7988636363636363</v>
      </c>
      <c r="AA80">
        <v>12.493970464135021</v>
      </c>
      <c r="AB80">
        <v>12.095108777194298</v>
      </c>
      <c r="AC80">
        <v>9.0602882048060316</v>
      </c>
      <c r="AD80">
        <v>11.161857683573054</v>
      </c>
      <c r="AE80">
        <v>14.803728236184709</v>
      </c>
      <c r="AF80">
        <v>11.691962474645029</v>
      </c>
      <c r="AG80">
        <v>11.998948</v>
      </c>
      <c r="AH80">
        <v>41.60827328405491</v>
      </c>
      <c r="AI80">
        <v>14.531670070699136</v>
      </c>
      <c r="AJ80">
        <v>0</v>
      </c>
      <c r="AK80">
        <v>15.234545311268715</v>
      </c>
      <c r="AL80">
        <v>0</v>
      </c>
      <c r="AM80">
        <v>3.9519279819954987</v>
      </c>
      <c r="AN80">
        <v>0</v>
      </c>
      <c r="AO80">
        <v>2.3623600000000007</v>
      </c>
      <c r="AP80">
        <v>3.7583000000000011</v>
      </c>
      <c r="AQ80">
        <v>18.455547619047614</v>
      </c>
      <c r="AR80">
        <v>3.2734864130434782</v>
      </c>
      <c r="AS80">
        <v>7.1789919714540602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746.08829563204472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4.5199999999999996</v>
      </c>
      <c r="L81">
        <v>338.24</v>
      </c>
      <c r="M81">
        <v>13.63</v>
      </c>
      <c r="N81">
        <v>35.216931521170935</v>
      </c>
      <c r="O81">
        <v>0</v>
      </c>
      <c r="P81">
        <v>36.69</v>
      </c>
      <c r="Q81">
        <v>6.1000000000000005</v>
      </c>
      <c r="R81">
        <v>12.569999999999999</v>
      </c>
      <c r="S81">
        <v>0</v>
      </c>
      <c r="T81">
        <v>0</v>
      </c>
      <c r="U81">
        <v>50.861533868146445</v>
      </c>
      <c r="V81">
        <v>6.17</v>
      </c>
      <c r="W81">
        <v>13.316932289267617</v>
      </c>
      <c r="X81">
        <v>29.313067824994764</v>
      </c>
      <c r="Y81">
        <v>0</v>
      </c>
      <c r="Z81">
        <v>5.7988636363636363</v>
      </c>
      <c r="AA81">
        <v>12.493970464135021</v>
      </c>
      <c r="AB81">
        <v>12.095108777194298</v>
      </c>
      <c r="AC81">
        <v>9.0602882048060316</v>
      </c>
      <c r="AD81">
        <v>11.161857683573054</v>
      </c>
      <c r="AE81">
        <v>14.803728236184709</v>
      </c>
      <c r="AF81">
        <v>11.691962474645029</v>
      </c>
      <c r="AG81">
        <v>11.998948</v>
      </c>
      <c r="AH81">
        <v>41.60827328405491</v>
      </c>
      <c r="AI81">
        <v>14.531670070699136</v>
      </c>
      <c r="AJ81">
        <v>0</v>
      </c>
      <c r="AK81">
        <v>15.234545311268715</v>
      </c>
      <c r="AL81">
        <v>0</v>
      </c>
      <c r="AM81">
        <v>3.9519279819954987</v>
      </c>
      <c r="AN81">
        <v>0</v>
      </c>
      <c r="AO81">
        <v>2.4053120000000003</v>
      </c>
      <c r="AP81">
        <v>3.7583000000000011</v>
      </c>
      <c r="AQ81">
        <v>18.455547619047614</v>
      </c>
      <c r="AR81">
        <v>3.2734864130434782</v>
      </c>
      <c r="AS81">
        <v>2.7918302111210234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741.74408587171172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4.5199999999999996</v>
      </c>
      <c r="L82">
        <v>338.24</v>
      </c>
      <c r="M82">
        <v>13.63</v>
      </c>
      <c r="N82">
        <v>35.216931521170935</v>
      </c>
      <c r="O82">
        <v>0</v>
      </c>
      <c r="P82">
        <v>36.69</v>
      </c>
      <c r="Q82">
        <v>6.1000000000000005</v>
      </c>
      <c r="R82">
        <v>12.569999999999999</v>
      </c>
      <c r="S82">
        <v>0</v>
      </c>
      <c r="T82">
        <v>0</v>
      </c>
      <c r="U82">
        <v>50.861533868146445</v>
      </c>
      <c r="V82">
        <v>6.17</v>
      </c>
      <c r="W82">
        <v>13.316932289267617</v>
      </c>
      <c r="X82">
        <v>29.313067824994764</v>
      </c>
      <c r="Y82">
        <v>0</v>
      </c>
      <c r="Z82">
        <v>5.7988636363636363</v>
      </c>
      <c r="AA82">
        <v>12.493970464135021</v>
      </c>
      <c r="AB82">
        <v>12.095108777194298</v>
      </c>
      <c r="AC82">
        <v>9.0602882048060316</v>
      </c>
      <c r="AD82">
        <v>11.161857683573054</v>
      </c>
      <c r="AE82">
        <v>14.803728236184709</v>
      </c>
      <c r="AF82">
        <v>11.691962474645029</v>
      </c>
      <c r="AG82">
        <v>11.998948</v>
      </c>
      <c r="AH82">
        <v>41.60827328405491</v>
      </c>
      <c r="AI82">
        <v>4.9062796543597802</v>
      </c>
      <c r="AJ82">
        <v>0</v>
      </c>
      <c r="AK82">
        <v>15.234545311268715</v>
      </c>
      <c r="AL82">
        <v>0</v>
      </c>
      <c r="AM82">
        <v>3.9519279819954987</v>
      </c>
      <c r="AN82">
        <v>0</v>
      </c>
      <c r="AO82">
        <v>2.3194080000000006</v>
      </c>
      <c r="AP82">
        <v>3.7583000000000011</v>
      </c>
      <c r="AQ82">
        <v>18.455547619047614</v>
      </c>
      <c r="AR82">
        <v>3.2734864130434782</v>
      </c>
      <c r="AS82">
        <v>2.7918302111210234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732.03279145537238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4.5199999999999996</v>
      </c>
      <c r="L83">
        <v>338.24</v>
      </c>
      <c r="M83">
        <v>13.63</v>
      </c>
      <c r="N83">
        <v>35.216931521170935</v>
      </c>
      <c r="O83">
        <v>0</v>
      </c>
      <c r="P83">
        <v>36.69</v>
      </c>
      <c r="Q83">
        <v>6.1000000000000005</v>
      </c>
      <c r="R83">
        <v>12.569999999999999</v>
      </c>
      <c r="S83">
        <v>0</v>
      </c>
      <c r="T83">
        <v>0</v>
      </c>
      <c r="U83">
        <v>50.861533868146445</v>
      </c>
      <c r="V83">
        <v>6.17</v>
      </c>
      <c r="W83">
        <v>13.316932289267617</v>
      </c>
      <c r="X83">
        <v>29.313067824994764</v>
      </c>
      <c r="Y83">
        <v>0</v>
      </c>
      <c r="Z83">
        <v>5.7988636363636363</v>
      </c>
      <c r="AA83">
        <v>12.493970464135021</v>
      </c>
      <c r="AB83">
        <v>12.095108777194298</v>
      </c>
      <c r="AC83">
        <v>9.0602882048060316</v>
      </c>
      <c r="AD83">
        <v>11.161857683573054</v>
      </c>
      <c r="AE83">
        <v>14.803728236184709</v>
      </c>
      <c r="AF83">
        <v>11.691962474645029</v>
      </c>
      <c r="AG83">
        <v>11.998948</v>
      </c>
      <c r="AH83">
        <v>41.60827328405491</v>
      </c>
      <c r="AI83">
        <v>4.1514673998428906</v>
      </c>
      <c r="AJ83">
        <v>0</v>
      </c>
      <c r="AK83">
        <v>15.234545311268715</v>
      </c>
      <c r="AL83">
        <v>0</v>
      </c>
      <c r="AM83">
        <v>3.9519279819954987</v>
      </c>
      <c r="AN83">
        <v>0</v>
      </c>
      <c r="AO83">
        <v>2.4942840000000008</v>
      </c>
      <c r="AP83">
        <v>3.7583000000000011</v>
      </c>
      <c r="AQ83">
        <v>18.455547619047614</v>
      </c>
      <c r="AR83">
        <v>3.2734864130434782</v>
      </c>
      <c r="AS83">
        <v>2.7918302111210234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731.45285520085554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4.5199999999999996</v>
      </c>
      <c r="L84">
        <v>338.24</v>
      </c>
      <c r="M84">
        <v>13.63</v>
      </c>
      <c r="N84">
        <v>35.216931521170935</v>
      </c>
      <c r="O84">
        <v>0</v>
      </c>
      <c r="P84">
        <v>36.69</v>
      </c>
      <c r="Q84">
        <v>6.1000000000000005</v>
      </c>
      <c r="R84">
        <v>12.569999999999999</v>
      </c>
      <c r="S84">
        <v>0</v>
      </c>
      <c r="T84">
        <v>0</v>
      </c>
      <c r="U84">
        <v>50.861533868146445</v>
      </c>
      <c r="V84">
        <v>6.17</v>
      </c>
      <c r="W84">
        <v>13.316932289267617</v>
      </c>
      <c r="X84">
        <v>29.313067824994764</v>
      </c>
      <c r="Y84">
        <v>0</v>
      </c>
      <c r="Z84">
        <v>1.9329545454545456</v>
      </c>
      <c r="AA84">
        <v>8.3313586497890295</v>
      </c>
      <c r="AB84">
        <v>11.714643660915225</v>
      </c>
      <c r="AC84">
        <v>5.7405347887545153</v>
      </c>
      <c r="AD84">
        <v>8.1489538228614684</v>
      </c>
      <c r="AE84">
        <v>14.65645798637396</v>
      </c>
      <c r="AF84">
        <v>5.8475152129817438</v>
      </c>
      <c r="AG84">
        <v>11.998948</v>
      </c>
      <c r="AH84">
        <v>41.60827328405491</v>
      </c>
      <c r="AI84">
        <v>4.1514673998428906</v>
      </c>
      <c r="AJ84">
        <v>0</v>
      </c>
      <c r="AK84">
        <v>15.234545311268715</v>
      </c>
      <c r="AL84">
        <v>0</v>
      </c>
      <c r="AM84">
        <v>3.9519279819954987</v>
      </c>
      <c r="AN84">
        <v>0</v>
      </c>
      <c r="AO84">
        <v>2.4942840000000008</v>
      </c>
      <c r="AP84">
        <v>3.417752000000001</v>
      </c>
      <c r="AQ84">
        <v>18.455547619047614</v>
      </c>
      <c r="AR84">
        <v>15.057423913043479</v>
      </c>
      <c r="AS84">
        <v>2.7918302111210234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722.16288389108445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4.5199999999999996</v>
      </c>
      <c r="L85">
        <v>338.24</v>
      </c>
      <c r="M85">
        <v>13.63</v>
      </c>
      <c r="N85">
        <v>35.216931521170935</v>
      </c>
      <c r="O85">
        <v>0</v>
      </c>
      <c r="P85">
        <v>36.69</v>
      </c>
      <c r="Q85">
        <v>6.1000000000000005</v>
      </c>
      <c r="R85">
        <v>12.569999999999999</v>
      </c>
      <c r="S85">
        <v>0</v>
      </c>
      <c r="T85">
        <v>0</v>
      </c>
      <c r="U85">
        <v>50.861533868146445</v>
      </c>
      <c r="V85">
        <v>6.17</v>
      </c>
      <c r="W85">
        <v>13.316932289267617</v>
      </c>
      <c r="X85">
        <v>29.313067824994764</v>
      </c>
      <c r="Y85">
        <v>0</v>
      </c>
      <c r="Z85">
        <v>1.9329545454545456</v>
      </c>
      <c r="AA85">
        <v>8.3313586497890295</v>
      </c>
      <c r="AB85">
        <v>7.3116804201050236</v>
      </c>
      <c r="AC85">
        <v>5.7405347887545153</v>
      </c>
      <c r="AD85">
        <v>8.1489538228614684</v>
      </c>
      <c r="AE85">
        <v>14.65645798637396</v>
      </c>
      <c r="AF85">
        <v>2.6292342799188639</v>
      </c>
      <c r="AG85">
        <v>11.998948</v>
      </c>
      <c r="AH85">
        <v>41.60827328405491</v>
      </c>
      <c r="AI85">
        <v>4.1514673998428906</v>
      </c>
      <c r="AJ85">
        <v>0</v>
      </c>
      <c r="AK85">
        <v>15.234545311268715</v>
      </c>
      <c r="AL85">
        <v>0</v>
      </c>
      <c r="AM85">
        <v>2.7675768942235557</v>
      </c>
      <c r="AN85">
        <v>0</v>
      </c>
      <c r="AO85">
        <v>2.4942840000000008</v>
      </c>
      <c r="AP85">
        <v>3.417752000000001</v>
      </c>
      <c r="AQ85">
        <v>18.455547619047614</v>
      </c>
      <c r="AR85">
        <v>15.057423913043479</v>
      </c>
      <c r="AS85">
        <v>2.7918302111210234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713.35728862943938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4.5199999999999996</v>
      </c>
      <c r="L86">
        <v>338.24</v>
      </c>
      <c r="M86">
        <v>13.63</v>
      </c>
      <c r="N86">
        <v>35.216931521170935</v>
      </c>
      <c r="O86">
        <v>0</v>
      </c>
      <c r="P86">
        <v>36.69</v>
      </c>
      <c r="Q86">
        <v>6.1000000000000005</v>
      </c>
      <c r="R86">
        <v>12.569999999999999</v>
      </c>
      <c r="S86">
        <v>0</v>
      </c>
      <c r="T86">
        <v>0</v>
      </c>
      <c r="U86">
        <v>50.861533868146445</v>
      </c>
      <c r="V86">
        <v>6.17</v>
      </c>
      <c r="W86">
        <v>13.316932289267617</v>
      </c>
      <c r="X86">
        <v>29.313067824994764</v>
      </c>
      <c r="Y86">
        <v>0</v>
      </c>
      <c r="Z86">
        <v>1.9329545454545456</v>
      </c>
      <c r="AA86">
        <v>8.3313586497890295</v>
      </c>
      <c r="AB86">
        <v>7.3116804201050236</v>
      </c>
      <c r="AC86">
        <v>5.7405347887545153</v>
      </c>
      <c r="AD86">
        <v>8.1489538228614684</v>
      </c>
      <c r="AE86">
        <v>14.65645798637396</v>
      </c>
      <c r="AF86">
        <v>2.6292342799188639</v>
      </c>
      <c r="AG86">
        <v>11.998948</v>
      </c>
      <c r="AH86">
        <v>41.60827328405491</v>
      </c>
      <c r="AI86">
        <v>4.1514673998428906</v>
      </c>
      <c r="AJ86">
        <v>0</v>
      </c>
      <c r="AK86">
        <v>15.234545311268715</v>
      </c>
      <c r="AL86">
        <v>0</v>
      </c>
      <c r="AM86">
        <v>1.9790322580645161</v>
      </c>
      <c r="AN86">
        <v>0</v>
      </c>
      <c r="AO86">
        <v>2.4942840000000008</v>
      </c>
      <c r="AP86">
        <v>3.417752000000001</v>
      </c>
      <c r="AQ86">
        <v>18.455547619047614</v>
      </c>
      <c r="AR86">
        <v>3.2734864130434782</v>
      </c>
      <c r="AS86">
        <v>2.7918302111210234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700.78480649328026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4.5199999999999996</v>
      </c>
      <c r="L87">
        <v>338.24</v>
      </c>
      <c r="M87">
        <v>13.63</v>
      </c>
      <c r="N87">
        <v>35.216931521170935</v>
      </c>
      <c r="O87">
        <v>0</v>
      </c>
      <c r="P87">
        <v>36.69</v>
      </c>
      <c r="Q87">
        <v>6.1000000000000005</v>
      </c>
      <c r="R87">
        <v>12.569999999999999</v>
      </c>
      <c r="S87">
        <v>0</v>
      </c>
      <c r="T87">
        <v>0</v>
      </c>
      <c r="U87">
        <v>50.861533868146445</v>
      </c>
      <c r="V87">
        <v>6.17</v>
      </c>
      <c r="W87">
        <v>13.316932289267617</v>
      </c>
      <c r="X87">
        <v>29.313067824994764</v>
      </c>
      <c r="Y87">
        <v>0</v>
      </c>
      <c r="Z87">
        <v>1.9329545454545456</v>
      </c>
      <c r="AA87">
        <v>8.3313586497890295</v>
      </c>
      <c r="AB87">
        <v>7.3116804201050236</v>
      </c>
      <c r="AC87">
        <v>5.7405347887545153</v>
      </c>
      <c r="AD87">
        <v>8.1489538228614684</v>
      </c>
      <c r="AE87">
        <v>14.65645798637396</v>
      </c>
      <c r="AF87">
        <v>2.6292342799188639</v>
      </c>
      <c r="AG87">
        <v>11.998948</v>
      </c>
      <c r="AH87">
        <v>33.692822386483634</v>
      </c>
      <c r="AI87">
        <v>4.1514673998428906</v>
      </c>
      <c r="AJ87">
        <v>0</v>
      </c>
      <c r="AK87">
        <v>15.234545311268715</v>
      </c>
      <c r="AL87">
        <v>0</v>
      </c>
      <c r="AM87">
        <v>1.9790322580645161</v>
      </c>
      <c r="AN87">
        <v>0</v>
      </c>
      <c r="AO87">
        <v>2.4942840000000008</v>
      </c>
      <c r="AP87">
        <v>3.417752000000001</v>
      </c>
      <c r="AQ87">
        <v>18.455547619047614</v>
      </c>
      <c r="AR87">
        <v>3.2734864130434782</v>
      </c>
      <c r="AS87">
        <v>2.7918302111210234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692.86935559570895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4.5199999999999996</v>
      </c>
      <c r="L88">
        <v>338.24</v>
      </c>
      <c r="M88">
        <v>13.63</v>
      </c>
      <c r="N88">
        <v>35.216931521170935</v>
      </c>
      <c r="O88">
        <v>0</v>
      </c>
      <c r="P88">
        <v>36.69</v>
      </c>
      <c r="Q88">
        <v>6.1000000000000005</v>
      </c>
      <c r="R88">
        <v>12.569999999999999</v>
      </c>
      <c r="S88">
        <v>0</v>
      </c>
      <c r="T88">
        <v>0</v>
      </c>
      <c r="U88">
        <v>50.861533868146445</v>
      </c>
      <c r="V88">
        <v>6.17</v>
      </c>
      <c r="W88">
        <v>13.316932289267617</v>
      </c>
      <c r="X88">
        <v>29.313067824994764</v>
      </c>
      <c r="Y88">
        <v>0</v>
      </c>
      <c r="Z88">
        <v>1.9329545454545456</v>
      </c>
      <c r="AA88">
        <v>8.3313586497890295</v>
      </c>
      <c r="AB88">
        <v>7.3116804201050236</v>
      </c>
      <c r="AC88">
        <v>5.7405347887545153</v>
      </c>
      <c r="AD88">
        <v>8.1489538228614684</v>
      </c>
      <c r="AE88">
        <v>14.65645798637396</v>
      </c>
      <c r="AF88">
        <v>2.6292342799188639</v>
      </c>
      <c r="AG88">
        <v>11.998948</v>
      </c>
      <c r="AH88">
        <v>33.692822386483634</v>
      </c>
      <c r="AI88">
        <v>4.1514673998428906</v>
      </c>
      <c r="AJ88">
        <v>0</v>
      </c>
      <c r="AK88">
        <v>15.234545311268715</v>
      </c>
      <c r="AL88">
        <v>0</v>
      </c>
      <c r="AM88">
        <v>1.9790322580645161</v>
      </c>
      <c r="AN88">
        <v>0</v>
      </c>
      <c r="AO88">
        <v>2.5801880000000006</v>
      </c>
      <c r="AP88">
        <v>3.417752000000001</v>
      </c>
      <c r="AQ88">
        <v>18.455547619047614</v>
      </c>
      <c r="AR88">
        <v>3.2734864130434782</v>
      </c>
      <c r="AS88">
        <v>2.7918302111210234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692.95525959570898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4.5199999999999996</v>
      </c>
      <c r="L89">
        <v>338.24</v>
      </c>
      <c r="M89">
        <v>13.63</v>
      </c>
      <c r="N89">
        <v>35.216931521170935</v>
      </c>
      <c r="O89">
        <v>0</v>
      </c>
      <c r="P89">
        <v>36.69</v>
      </c>
      <c r="Q89">
        <v>6.1000000000000005</v>
      </c>
      <c r="R89">
        <v>12.569999999999999</v>
      </c>
      <c r="S89">
        <v>0</v>
      </c>
      <c r="T89">
        <v>0</v>
      </c>
      <c r="U89">
        <v>50.861533868146445</v>
      </c>
      <c r="V89">
        <v>6.17</v>
      </c>
      <c r="W89">
        <v>13.316932289267617</v>
      </c>
      <c r="X89">
        <v>29.313067824994764</v>
      </c>
      <c r="Y89">
        <v>0</v>
      </c>
      <c r="Z89">
        <v>1.9329545454545456</v>
      </c>
      <c r="AA89">
        <v>8.3313586497890295</v>
      </c>
      <c r="AB89">
        <v>7.3116804201050236</v>
      </c>
      <c r="AC89">
        <v>5.7405347887545153</v>
      </c>
      <c r="AD89">
        <v>8.1489538228614684</v>
      </c>
      <c r="AE89">
        <v>14.65645798637396</v>
      </c>
      <c r="AF89">
        <v>2.6292342799188639</v>
      </c>
      <c r="AG89">
        <v>11.998948</v>
      </c>
      <c r="AH89">
        <v>33.692822386483634</v>
      </c>
      <c r="AI89">
        <v>4.1514673998428906</v>
      </c>
      <c r="AJ89">
        <v>0</v>
      </c>
      <c r="AK89">
        <v>15.234545311268715</v>
      </c>
      <c r="AL89">
        <v>0</v>
      </c>
      <c r="AM89">
        <v>1.9790322580645161</v>
      </c>
      <c r="AN89">
        <v>0</v>
      </c>
      <c r="AO89">
        <v>2.5801880000000006</v>
      </c>
      <c r="AP89">
        <v>3.417752000000001</v>
      </c>
      <c r="AQ89">
        <v>18.455547619047614</v>
      </c>
      <c r="AR89">
        <v>3.2734864130434782</v>
      </c>
      <c r="AS89">
        <v>2.7918302111210234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692.95525959570898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4.5199999999999996</v>
      </c>
      <c r="L90">
        <v>338.24</v>
      </c>
      <c r="M90">
        <v>13.63</v>
      </c>
      <c r="N90">
        <v>35.216931521170935</v>
      </c>
      <c r="O90">
        <v>0</v>
      </c>
      <c r="P90">
        <v>36.69</v>
      </c>
      <c r="Q90">
        <v>6.1000000000000005</v>
      </c>
      <c r="R90">
        <v>12.569999999999999</v>
      </c>
      <c r="S90">
        <v>0</v>
      </c>
      <c r="T90">
        <v>0</v>
      </c>
      <c r="U90">
        <v>50.861533868146445</v>
      </c>
      <c r="V90">
        <v>6.17</v>
      </c>
      <c r="W90">
        <v>13.316932289267617</v>
      </c>
      <c r="X90">
        <v>29.313067824994764</v>
      </c>
      <c r="Y90">
        <v>0</v>
      </c>
      <c r="Z90">
        <v>1.9329545454545456</v>
      </c>
      <c r="AA90">
        <v>8.3313586497890295</v>
      </c>
      <c r="AB90">
        <v>7.3116804201050236</v>
      </c>
      <c r="AC90">
        <v>5.7405347887545153</v>
      </c>
      <c r="AD90">
        <v>8.1489538228614684</v>
      </c>
      <c r="AE90">
        <v>14.65645798637396</v>
      </c>
      <c r="AF90">
        <v>2.6292342799188639</v>
      </c>
      <c r="AG90">
        <v>11.998948</v>
      </c>
      <c r="AH90">
        <v>33.692822386483634</v>
      </c>
      <c r="AI90">
        <v>4.1514673998428906</v>
      </c>
      <c r="AJ90">
        <v>0</v>
      </c>
      <c r="AK90">
        <v>15.234545311268715</v>
      </c>
      <c r="AL90">
        <v>0</v>
      </c>
      <c r="AM90">
        <v>2.7675768942235557</v>
      </c>
      <c r="AN90">
        <v>0</v>
      </c>
      <c r="AO90">
        <v>2.5801880000000006</v>
      </c>
      <c r="AP90">
        <v>3.417752000000001</v>
      </c>
      <c r="AQ90">
        <v>18.455547619047614</v>
      </c>
      <c r="AR90">
        <v>3.2734864130434782</v>
      </c>
      <c r="AS90">
        <v>2.7918302111210234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693.74380423186801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4.5199999999999996</v>
      </c>
      <c r="L91">
        <v>338.24</v>
      </c>
      <c r="M91">
        <v>13.63</v>
      </c>
      <c r="N91">
        <v>35.216931521170935</v>
      </c>
      <c r="O91">
        <v>0</v>
      </c>
      <c r="P91">
        <v>36.69</v>
      </c>
      <c r="Q91">
        <v>6.1000000000000005</v>
      </c>
      <c r="R91">
        <v>12.569999999999999</v>
      </c>
      <c r="S91">
        <v>0</v>
      </c>
      <c r="T91">
        <v>0</v>
      </c>
      <c r="U91">
        <v>50.861533868146445</v>
      </c>
      <c r="V91">
        <v>6.17</v>
      </c>
      <c r="W91">
        <v>13.316932289267617</v>
      </c>
      <c r="X91">
        <v>29.313067824994764</v>
      </c>
      <c r="Y91">
        <v>0</v>
      </c>
      <c r="Z91">
        <v>1.9329545454545456</v>
      </c>
      <c r="AA91">
        <v>12.493970464135021</v>
      </c>
      <c r="AB91">
        <v>6.7195048762190535</v>
      </c>
      <c r="AC91">
        <v>5.7405347887545153</v>
      </c>
      <c r="AD91">
        <v>8.1489538228614684</v>
      </c>
      <c r="AE91">
        <v>14.65645798637396</v>
      </c>
      <c r="AF91">
        <v>2.6292342799188639</v>
      </c>
      <c r="AG91">
        <v>11.998948</v>
      </c>
      <c r="AH91">
        <v>25.271150791974659</v>
      </c>
      <c r="AI91">
        <v>4.1514673998428906</v>
      </c>
      <c r="AJ91">
        <v>0</v>
      </c>
      <c r="AK91">
        <v>15.234545311268715</v>
      </c>
      <c r="AL91">
        <v>0</v>
      </c>
      <c r="AM91">
        <v>3.0069017254313581</v>
      </c>
      <c r="AN91">
        <v>0</v>
      </c>
      <c r="AO91">
        <v>2.8409680000000002</v>
      </c>
      <c r="AP91">
        <v>3.417752000000001</v>
      </c>
      <c r="AQ91">
        <v>18.455547619047614</v>
      </c>
      <c r="AR91">
        <v>3.2734864130434782</v>
      </c>
      <c r="AS91">
        <v>2.7918302111210234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689.39267373902669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4.5199999999999996</v>
      </c>
      <c r="L92">
        <v>338.24</v>
      </c>
      <c r="M92">
        <v>13.63</v>
      </c>
      <c r="N92">
        <v>35.216931521170935</v>
      </c>
      <c r="O92">
        <v>0</v>
      </c>
      <c r="P92">
        <v>36.69</v>
      </c>
      <c r="Q92">
        <v>6.1000000000000005</v>
      </c>
      <c r="R92">
        <v>12.569999999999999</v>
      </c>
      <c r="S92">
        <v>0</v>
      </c>
      <c r="T92">
        <v>0</v>
      </c>
      <c r="U92">
        <v>50.861533868146445</v>
      </c>
      <c r="V92">
        <v>6.17</v>
      </c>
      <c r="W92">
        <v>13.316932289267617</v>
      </c>
      <c r="X92">
        <v>29.313067824994764</v>
      </c>
      <c r="Y92">
        <v>0</v>
      </c>
      <c r="Z92">
        <v>1.9329545454545456</v>
      </c>
      <c r="AA92">
        <v>12.493970464135021</v>
      </c>
      <c r="AB92">
        <v>6.7195048762190535</v>
      </c>
      <c r="AC92">
        <v>5.7405347887545153</v>
      </c>
      <c r="AD92">
        <v>8.1489538228614684</v>
      </c>
      <c r="AE92">
        <v>14.65645798637396</v>
      </c>
      <c r="AF92">
        <v>2.6292342799188639</v>
      </c>
      <c r="AG92">
        <v>11.998948</v>
      </c>
      <c r="AH92">
        <v>25.271150791974659</v>
      </c>
      <c r="AI92">
        <v>4.1514673998428906</v>
      </c>
      <c r="AJ92">
        <v>0</v>
      </c>
      <c r="AK92">
        <v>15.234545311268715</v>
      </c>
      <c r="AL92">
        <v>0</v>
      </c>
      <c r="AM92">
        <v>3.0069017254313581</v>
      </c>
      <c r="AN92">
        <v>0</v>
      </c>
      <c r="AO92">
        <v>2.8409680000000002</v>
      </c>
      <c r="AP92">
        <v>3.417752000000001</v>
      </c>
      <c r="AQ92">
        <v>18.455547619047614</v>
      </c>
      <c r="AR92">
        <v>3.2734864130434782</v>
      </c>
      <c r="AS92">
        <v>2.7918302111210234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689.39267373902669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4.5199999999999996</v>
      </c>
      <c r="L93">
        <v>338.24</v>
      </c>
      <c r="M93">
        <v>13.63</v>
      </c>
      <c r="N93">
        <v>35.216931521170935</v>
      </c>
      <c r="O93">
        <v>0</v>
      </c>
      <c r="P93">
        <v>36.69</v>
      </c>
      <c r="Q93">
        <v>6.1000000000000005</v>
      </c>
      <c r="R93">
        <v>12.569999999999999</v>
      </c>
      <c r="S93">
        <v>0</v>
      </c>
      <c r="T93">
        <v>0</v>
      </c>
      <c r="U93">
        <v>50.861533868146445</v>
      </c>
      <c r="V93">
        <v>6.17</v>
      </c>
      <c r="W93">
        <v>12.6</v>
      </c>
      <c r="X93">
        <v>29.313067824994764</v>
      </c>
      <c r="Y93">
        <v>0</v>
      </c>
      <c r="Z93">
        <v>1.9329545454545456</v>
      </c>
      <c r="AA93">
        <v>12.493970464135021</v>
      </c>
      <c r="AB93">
        <v>6.7195048762190535</v>
      </c>
      <c r="AC93">
        <v>5.7405347887545153</v>
      </c>
      <c r="AD93">
        <v>8.1489538228614684</v>
      </c>
      <c r="AE93">
        <v>14.65645798637396</v>
      </c>
      <c r="AF93">
        <v>2.6292342799188639</v>
      </c>
      <c r="AG93">
        <v>11.998948</v>
      </c>
      <c r="AH93">
        <v>18.251557127771914</v>
      </c>
      <c r="AI93">
        <v>1.0555098193244306</v>
      </c>
      <c r="AJ93">
        <v>0</v>
      </c>
      <c r="AK93">
        <v>15.234545311268715</v>
      </c>
      <c r="AL93">
        <v>0</v>
      </c>
      <c r="AM93">
        <v>3.0069017254313581</v>
      </c>
      <c r="AN93">
        <v>0</v>
      </c>
      <c r="AO93">
        <v>2.8409680000000002</v>
      </c>
      <c r="AP93">
        <v>3.417752000000001</v>
      </c>
      <c r="AQ93">
        <v>18.455547619047614</v>
      </c>
      <c r="AR93">
        <v>15.057423913043479</v>
      </c>
      <c r="AS93">
        <v>2.7918302111210234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690.34412770503809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4.5199999999999996</v>
      </c>
      <c r="L94">
        <v>338.24</v>
      </c>
      <c r="M94">
        <v>13.63</v>
      </c>
      <c r="N94">
        <v>35.216931521170935</v>
      </c>
      <c r="O94">
        <v>0</v>
      </c>
      <c r="P94">
        <v>36.69</v>
      </c>
      <c r="Q94">
        <v>6.1000000000000005</v>
      </c>
      <c r="R94">
        <v>12.569999999999999</v>
      </c>
      <c r="S94">
        <v>0</v>
      </c>
      <c r="T94">
        <v>0</v>
      </c>
      <c r="U94">
        <v>50.861533868146445</v>
      </c>
      <c r="V94">
        <v>6.17</v>
      </c>
      <c r="W94">
        <v>12.6</v>
      </c>
      <c r="X94">
        <v>29.313067824994764</v>
      </c>
      <c r="Y94">
        <v>0</v>
      </c>
      <c r="Z94">
        <v>1.9329545454545456</v>
      </c>
      <c r="AA94">
        <v>12.493970464135021</v>
      </c>
      <c r="AB94">
        <v>6.7195048762190535</v>
      </c>
      <c r="AC94">
        <v>5.7405347887545153</v>
      </c>
      <c r="AD94">
        <v>8.1489538228614684</v>
      </c>
      <c r="AE94">
        <v>14.65645798637396</v>
      </c>
      <c r="AF94">
        <v>2.6292342799188639</v>
      </c>
      <c r="AG94">
        <v>11.998948</v>
      </c>
      <c r="AH94">
        <v>18.251557127771914</v>
      </c>
      <c r="AI94">
        <v>0</v>
      </c>
      <c r="AJ94">
        <v>0</v>
      </c>
      <c r="AK94">
        <v>15.234545311268715</v>
      </c>
      <c r="AL94">
        <v>0</v>
      </c>
      <c r="AM94">
        <v>2.9608777194298574</v>
      </c>
      <c r="AN94">
        <v>0</v>
      </c>
      <c r="AO94">
        <v>2.9698240000000005</v>
      </c>
      <c r="AP94">
        <v>3.417752000000001</v>
      </c>
      <c r="AQ94">
        <v>18.455547619047614</v>
      </c>
      <c r="AR94">
        <v>15.057423913043479</v>
      </c>
      <c r="AS94">
        <v>2.7918302111210234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689.37144987971215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4.5199999999999996</v>
      </c>
      <c r="L95">
        <v>338.24</v>
      </c>
      <c r="M95">
        <v>13.63</v>
      </c>
      <c r="N95">
        <v>35.216931521170935</v>
      </c>
      <c r="O95">
        <v>0</v>
      </c>
      <c r="P95">
        <v>36.69</v>
      </c>
      <c r="Q95">
        <v>6.1000000000000005</v>
      </c>
      <c r="R95">
        <v>12.569999999999999</v>
      </c>
      <c r="S95">
        <v>0</v>
      </c>
      <c r="T95">
        <v>0</v>
      </c>
      <c r="U95">
        <v>50.861533868146445</v>
      </c>
      <c r="V95">
        <v>6.17</v>
      </c>
      <c r="W95">
        <v>12.6</v>
      </c>
      <c r="X95">
        <v>29.313067824994764</v>
      </c>
      <c r="Y95">
        <v>0</v>
      </c>
      <c r="Z95">
        <v>1.9329545454545456</v>
      </c>
      <c r="AA95">
        <v>8.3313586497890295</v>
      </c>
      <c r="AB95">
        <v>6.7195048762190535</v>
      </c>
      <c r="AC95">
        <v>5.7405347887545153</v>
      </c>
      <c r="AD95">
        <v>8.1489538228614684</v>
      </c>
      <c r="AE95">
        <v>14.65645798637396</v>
      </c>
      <c r="AF95">
        <v>2.6292342799188639</v>
      </c>
      <c r="AG95">
        <v>11.998948</v>
      </c>
      <c r="AH95">
        <v>18.251557127771914</v>
      </c>
      <c r="AI95">
        <v>0</v>
      </c>
      <c r="AJ95">
        <v>0</v>
      </c>
      <c r="AK95">
        <v>15.234545311268715</v>
      </c>
      <c r="AL95">
        <v>0</v>
      </c>
      <c r="AM95">
        <v>2.5681395348837208</v>
      </c>
      <c r="AN95">
        <v>0</v>
      </c>
      <c r="AO95">
        <v>2.9698240000000005</v>
      </c>
      <c r="AP95">
        <v>3.417752000000001</v>
      </c>
      <c r="AQ95">
        <v>18.455547619047614</v>
      </c>
      <c r="AR95">
        <v>3.2734864130434782</v>
      </c>
      <c r="AS95">
        <v>2.7918302111210234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673.03216238081995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4.5199999999999996</v>
      </c>
      <c r="L96">
        <v>338.24</v>
      </c>
      <c r="M96">
        <v>13.63</v>
      </c>
      <c r="N96">
        <v>35.216931521170935</v>
      </c>
      <c r="O96">
        <v>0</v>
      </c>
      <c r="P96">
        <v>36.69</v>
      </c>
      <c r="Q96">
        <v>6.1000000000000005</v>
      </c>
      <c r="R96">
        <v>12.569999999999999</v>
      </c>
      <c r="S96">
        <v>0</v>
      </c>
      <c r="T96">
        <v>0</v>
      </c>
      <c r="U96">
        <v>50.861533868146445</v>
      </c>
      <c r="V96">
        <v>6.17</v>
      </c>
      <c r="W96">
        <v>12.6</v>
      </c>
      <c r="X96">
        <v>29.313067824994764</v>
      </c>
      <c r="Y96">
        <v>0</v>
      </c>
      <c r="Z96">
        <v>1.9329545454545456</v>
      </c>
      <c r="AA96">
        <v>4.1656793248945148</v>
      </c>
      <c r="AB96">
        <v>6.7195048762190535</v>
      </c>
      <c r="AC96">
        <v>5.7405347887545153</v>
      </c>
      <c r="AD96">
        <v>8.1489538228614684</v>
      </c>
      <c r="AE96">
        <v>14.65645798637396</v>
      </c>
      <c r="AF96">
        <v>2.6292342799188639</v>
      </c>
      <c r="AG96">
        <v>11.998948</v>
      </c>
      <c r="AH96">
        <v>18.251557127771914</v>
      </c>
      <c r="AI96">
        <v>0</v>
      </c>
      <c r="AJ96">
        <v>0</v>
      </c>
      <c r="AK96">
        <v>15.234545311268715</v>
      </c>
      <c r="AL96">
        <v>0</v>
      </c>
      <c r="AM96">
        <v>0.79161290322580635</v>
      </c>
      <c r="AN96">
        <v>0</v>
      </c>
      <c r="AO96">
        <v>2.9698240000000005</v>
      </c>
      <c r="AP96">
        <v>3.417752000000001</v>
      </c>
      <c r="AQ96">
        <v>18.455547619047614</v>
      </c>
      <c r="AR96">
        <v>3.2734864130434782</v>
      </c>
      <c r="AS96">
        <v>2.7918302111210234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667.08995642426748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4.5199999999999996</v>
      </c>
      <c r="L97">
        <v>338.24</v>
      </c>
      <c r="M97">
        <v>13.63</v>
      </c>
      <c r="N97">
        <v>35.216931521170935</v>
      </c>
      <c r="O97">
        <v>0</v>
      </c>
      <c r="P97">
        <v>36.69</v>
      </c>
      <c r="Q97">
        <v>6.1000000000000005</v>
      </c>
      <c r="R97">
        <v>12.569999999999999</v>
      </c>
      <c r="S97">
        <v>0</v>
      </c>
      <c r="T97">
        <v>0</v>
      </c>
      <c r="U97">
        <v>50.861533868146445</v>
      </c>
      <c r="V97">
        <v>6.17</v>
      </c>
      <c r="W97">
        <v>12.6</v>
      </c>
      <c r="X97">
        <v>29.313067824994764</v>
      </c>
      <c r="Y97">
        <v>0</v>
      </c>
      <c r="Z97">
        <v>1.9329545454545456</v>
      </c>
      <c r="AA97">
        <v>4.1656793248945148</v>
      </c>
      <c r="AB97">
        <v>6.7195048762190535</v>
      </c>
      <c r="AC97">
        <v>5.7405347887545153</v>
      </c>
      <c r="AD97">
        <v>8.1489538228614684</v>
      </c>
      <c r="AE97">
        <v>14.65645798637396</v>
      </c>
      <c r="AF97">
        <v>2.6292342799188639</v>
      </c>
      <c r="AG97">
        <v>11.998948</v>
      </c>
      <c r="AH97">
        <v>18.251557127771914</v>
      </c>
      <c r="AI97">
        <v>0</v>
      </c>
      <c r="AJ97">
        <v>0</v>
      </c>
      <c r="AK97">
        <v>15.234545311268715</v>
      </c>
      <c r="AL97">
        <v>0</v>
      </c>
      <c r="AM97">
        <v>0</v>
      </c>
      <c r="AN97">
        <v>0</v>
      </c>
      <c r="AO97">
        <v>2.9698240000000005</v>
      </c>
      <c r="AP97">
        <v>3.417752000000001</v>
      </c>
      <c r="AQ97">
        <v>18.455547619047614</v>
      </c>
      <c r="AR97">
        <v>3.2734864130434782</v>
      </c>
      <c r="AS97">
        <v>2.7918302111210234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666.29834352104172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4.5199999999999996</v>
      </c>
      <c r="L98">
        <v>338.24</v>
      </c>
      <c r="M98">
        <v>13.63</v>
      </c>
      <c r="N98">
        <v>35.216931521170935</v>
      </c>
      <c r="O98">
        <v>0</v>
      </c>
      <c r="P98">
        <v>36.69</v>
      </c>
      <c r="Q98">
        <v>6.1000000000000005</v>
      </c>
      <c r="R98">
        <v>12.569999999999999</v>
      </c>
      <c r="S98">
        <v>0</v>
      </c>
      <c r="T98">
        <v>0</v>
      </c>
      <c r="U98">
        <v>50.861533868146445</v>
      </c>
      <c r="V98">
        <v>6.17</v>
      </c>
      <c r="W98">
        <v>12.6</v>
      </c>
      <c r="X98">
        <v>29.313067824994764</v>
      </c>
      <c r="Y98">
        <v>0</v>
      </c>
      <c r="Z98">
        <v>1.9329545454545456</v>
      </c>
      <c r="AA98">
        <v>4.1656793248945148</v>
      </c>
      <c r="AB98">
        <v>6.7195048762190535</v>
      </c>
      <c r="AC98">
        <v>5.7405347887545153</v>
      </c>
      <c r="AD98">
        <v>8.1489538228614684</v>
      </c>
      <c r="AE98">
        <v>14.65645798637396</v>
      </c>
      <c r="AF98">
        <v>2.6292342799188639</v>
      </c>
      <c r="AG98">
        <v>11.998948</v>
      </c>
      <c r="AH98">
        <v>18.251557127771914</v>
      </c>
      <c r="AI98">
        <v>0</v>
      </c>
      <c r="AJ98">
        <v>0</v>
      </c>
      <c r="AK98">
        <v>15.234545311268715</v>
      </c>
      <c r="AL98">
        <v>0</v>
      </c>
      <c r="AM98">
        <v>0</v>
      </c>
      <c r="AN98">
        <v>0</v>
      </c>
      <c r="AO98">
        <v>2.9698240000000005</v>
      </c>
      <c r="AP98">
        <v>3.417752000000001</v>
      </c>
      <c r="AQ98">
        <v>18.455547619047614</v>
      </c>
      <c r="AR98">
        <v>3.2734864130434782</v>
      </c>
      <c r="AS98">
        <v>2.7918302111210234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666.29834352104172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7.6055163997199499E-2</v>
      </c>
      <c r="L99">
        <f t="shared" si="2"/>
        <v>6.1152354358627532</v>
      </c>
      <c r="M99">
        <f t="shared" si="2"/>
        <v>0.32712000000000052</v>
      </c>
      <c r="N99">
        <f t="shared" si="2"/>
        <v>0.84520635650810139</v>
      </c>
      <c r="O99">
        <f t="shared" si="2"/>
        <v>0</v>
      </c>
      <c r="P99">
        <f t="shared" si="2"/>
        <v>0.93322579545716189</v>
      </c>
      <c r="Q99">
        <f t="shared" si="2"/>
        <v>0.11203478959672718</v>
      </c>
      <c r="R99">
        <f t="shared" si="2"/>
        <v>0.25360250000000062</v>
      </c>
      <c r="S99">
        <f t="shared" si="2"/>
        <v>0</v>
      </c>
      <c r="T99">
        <f t="shared" si="2"/>
        <v>0</v>
      </c>
      <c r="U99">
        <f t="shared" si="2"/>
        <v>1.2206768128355161</v>
      </c>
      <c r="V99">
        <f t="shared" si="2"/>
        <v>0.13777742347126867</v>
      </c>
      <c r="W99">
        <f t="shared" si="2"/>
        <v>0.3185309765085213</v>
      </c>
      <c r="X99">
        <f t="shared" si="2"/>
        <v>0.70351362779987525</v>
      </c>
      <c r="Y99">
        <f t="shared" si="2"/>
        <v>0</v>
      </c>
      <c r="Z99">
        <f t="shared" si="2"/>
        <v>3.7773920454545459E-2</v>
      </c>
      <c r="AA99">
        <f t="shared" si="2"/>
        <v>7.0271298523206766E-2</v>
      </c>
      <c r="AB99">
        <f t="shared" si="2"/>
        <v>0.13332617591897966</v>
      </c>
      <c r="AC99">
        <f t="shared" si="2"/>
        <v>0.11039867598555048</v>
      </c>
      <c r="AD99">
        <f t="shared" si="2"/>
        <v>0.18129888190764576</v>
      </c>
      <c r="AE99">
        <f t="shared" si="2"/>
        <v>0.3521968024224072</v>
      </c>
      <c r="AF99">
        <f t="shared" si="2"/>
        <v>9.5847401115618819E-2</v>
      </c>
      <c r="AG99">
        <f t="shared" si="2"/>
        <v>0.28797475200000017</v>
      </c>
      <c r="AH99">
        <f t="shared" si="2"/>
        <v>0.62843004318901774</v>
      </c>
      <c r="AI99">
        <f t="shared" si="2"/>
        <v>6.42464893951296E-2</v>
      </c>
      <c r="AJ99">
        <f t="shared" si="2"/>
        <v>0</v>
      </c>
      <c r="AK99">
        <f t="shared" si="2"/>
        <v>0.36562908747044859</v>
      </c>
      <c r="AL99">
        <f t="shared" si="2"/>
        <v>0</v>
      </c>
      <c r="AM99">
        <f t="shared" si="2"/>
        <v>1.5892856339084768E-2</v>
      </c>
      <c r="AN99">
        <f t="shared" si="2"/>
        <v>0</v>
      </c>
      <c r="AO99">
        <f t="shared" si="2"/>
        <v>6.6621620000000048E-2</v>
      </c>
      <c r="AP99">
        <f t="shared" si="2"/>
        <v>8.4354660000000165E-2</v>
      </c>
      <c r="AQ99">
        <f t="shared" si="2"/>
        <v>0.19281138055555538</v>
      </c>
      <c r="AR99">
        <f t="shared" si="2"/>
        <v>0.1198603770380435</v>
      </c>
      <c r="AS99">
        <f t="shared" si="2"/>
        <v>8.7449479445435588E-2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13.937362783797781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0.34799999999999998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0.34799999999999998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246.25</v>
      </c>
      <c r="L3" s="202">
        <v>9.0399999999999991</v>
      </c>
      <c r="M3" s="202">
        <v>30.82</v>
      </c>
      <c r="N3" s="202">
        <v>50.41</v>
      </c>
      <c r="O3" s="202">
        <v>71.19</v>
      </c>
      <c r="P3" s="202">
        <v>26.35</v>
      </c>
      <c r="Q3" s="202">
        <v>8.73</v>
      </c>
      <c r="R3" s="202">
        <v>18</v>
      </c>
      <c r="S3" s="202">
        <v>0</v>
      </c>
      <c r="T3" s="202">
        <v>0</v>
      </c>
      <c r="U3" s="202">
        <v>49.18</v>
      </c>
      <c r="V3" s="202">
        <v>8.83</v>
      </c>
      <c r="W3" s="202">
        <v>19.07</v>
      </c>
      <c r="X3" s="202">
        <v>41.96</v>
      </c>
      <c r="Y3" s="202">
        <v>0</v>
      </c>
      <c r="Z3">
        <v>0</v>
      </c>
      <c r="AA3" s="202">
        <v>15.05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42.55</v>
      </c>
      <c r="AH3" s="202">
        <v>0</v>
      </c>
      <c r="AI3" s="202">
        <v>134.61000000000001</v>
      </c>
      <c r="AJ3" s="202">
        <v>0</v>
      </c>
      <c r="AK3" s="202">
        <v>0</v>
      </c>
      <c r="AL3" s="202">
        <v>0</v>
      </c>
      <c r="AM3" s="202">
        <v>200</v>
      </c>
      <c r="AN3" s="202">
        <v>0</v>
      </c>
      <c r="AO3">
        <v>0</v>
      </c>
      <c r="AP3" s="202">
        <v>91.67</v>
      </c>
      <c r="AQ3" s="202">
        <v>38.29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246.25</v>
      </c>
      <c r="L4" s="202">
        <v>9.0399999999999991</v>
      </c>
      <c r="M4" s="202">
        <v>30.82</v>
      </c>
      <c r="N4" s="202">
        <v>50.41</v>
      </c>
      <c r="O4" s="202">
        <v>71.19</v>
      </c>
      <c r="P4" s="202">
        <v>26.35</v>
      </c>
      <c r="Q4" s="202">
        <v>8.73</v>
      </c>
      <c r="R4" s="202">
        <v>18</v>
      </c>
      <c r="S4" s="202">
        <v>0</v>
      </c>
      <c r="T4" s="202">
        <v>0</v>
      </c>
      <c r="U4" s="202">
        <v>49.18</v>
      </c>
      <c r="V4" s="202">
        <v>8.83</v>
      </c>
      <c r="W4" s="202">
        <v>19.07</v>
      </c>
      <c r="X4" s="202">
        <v>41.96</v>
      </c>
      <c r="Y4" s="202">
        <v>0</v>
      </c>
      <c r="Z4">
        <v>0</v>
      </c>
      <c r="AA4" s="202">
        <v>15.05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42.55</v>
      </c>
      <c r="AH4" s="202">
        <v>0</v>
      </c>
      <c r="AI4" s="202">
        <v>134.61000000000001</v>
      </c>
      <c r="AJ4" s="202">
        <v>0</v>
      </c>
      <c r="AK4" s="202">
        <v>0</v>
      </c>
      <c r="AL4" s="202">
        <v>0</v>
      </c>
      <c r="AM4" s="202">
        <v>92</v>
      </c>
      <c r="AN4" s="202">
        <v>0</v>
      </c>
      <c r="AO4">
        <v>0</v>
      </c>
      <c r="AP4" s="202">
        <v>91.67</v>
      </c>
      <c r="AQ4" s="202">
        <v>38.29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246.25</v>
      </c>
      <c r="L5" s="202">
        <v>9.0399999999999991</v>
      </c>
      <c r="M5" s="202">
        <v>30.82</v>
      </c>
      <c r="N5" s="202">
        <v>50.41</v>
      </c>
      <c r="O5" s="202">
        <v>71.19</v>
      </c>
      <c r="P5" s="202">
        <v>26.35</v>
      </c>
      <c r="Q5" s="202">
        <v>8.73</v>
      </c>
      <c r="R5" s="202">
        <v>18</v>
      </c>
      <c r="S5" s="202">
        <v>0</v>
      </c>
      <c r="T5" s="202">
        <v>0</v>
      </c>
      <c r="U5" s="202">
        <v>49.18</v>
      </c>
      <c r="V5" s="202">
        <v>8.83</v>
      </c>
      <c r="W5" s="202">
        <v>19.07</v>
      </c>
      <c r="X5" s="202">
        <v>41.96</v>
      </c>
      <c r="Y5" s="202">
        <v>0</v>
      </c>
      <c r="Z5">
        <v>0</v>
      </c>
      <c r="AA5" s="202">
        <v>15.05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42.55</v>
      </c>
      <c r="AH5" s="202">
        <v>0</v>
      </c>
      <c r="AI5" s="202">
        <v>134.61000000000001</v>
      </c>
      <c r="AJ5" s="202">
        <v>0</v>
      </c>
      <c r="AK5" s="202">
        <v>0</v>
      </c>
      <c r="AL5" s="202">
        <v>0</v>
      </c>
      <c r="AM5" s="202">
        <v>92</v>
      </c>
      <c r="AN5" s="202">
        <v>0</v>
      </c>
      <c r="AO5">
        <v>0</v>
      </c>
      <c r="AP5" s="202">
        <v>91.67</v>
      </c>
      <c r="AQ5" s="202">
        <v>38.29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246.25</v>
      </c>
      <c r="L6" s="202">
        <v>9.0399999999999991</v>
      </c>
      <c r="M6" s="202">
        <v>30.82</v>
      </c>
      <c r="N6" s="202">
        <v>50.41</v>
      </c>
      <c r="O6" s="202">
        <v>71.19</v>
      </c>
      <c r="P6" s="202">
        <v>26.35</v>
      </c>
      <c r="Q6" s="202">
        <v>8.73</v>
      </c>
      <c r="R6" s="202">
        <v>18</v>
      </c>
      <c r="S6" s="202">
        <v>0</v>
      </c>
      <c r="T6" s="202">
        <v>0</v>
      </c>
      <c r="U6" s="202">
        <v>49.18</v>
      </c>
      <c r="V6" s="202">
        <v>8.83</v>
      </c>
      <c r="W6" s="202">
        <v>19.07</v>
      </c>
      <c r="X6" s="202">
        <v>41.96</v>
      </c>
      <c r="Y6" s="202">
        <v>0</v>
      </c>
      <c r="Z6">
        <v>0</v>
      </c>
      <c r="AA6" s="202">
        <v>15.05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42.55</v>
      </c>
      <c r="AH6" s="202">
        <v>0</v>
      </c>
      <c r="AI6" s="202">
        <v>134.61000000000001</v>
      </c>
      <c r="AJ6" s="202">
        <v>0</v>
      </c>
      <c r="AK6" s="202">
        <v>0</v>
      </c>
      <c r="AL6" s="202">
        <v>0</v>
      </c>
      <c r="AM6" s="202">
        <v>92</v>
      </c>
      <c r="AN6" s="202">
        <v>0</v>
      </c>
      <c r="AO6">
        <v>0</v>
      </c>
      <c r="AP6" s="202">
        <v>91.67</v>
      </c>
      <c r="AQ6" s="202">
        <v>38.29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246.25</v>
      </c>
      <c r="L7" s="202">
        <v>9.0399999999999991</v>
      </c>
      <c r="M7" s="202">
        <v>30.82</v>
      </c>
      <c r="N7" s="202">
        <v>50.41</v>
      </c>
      <c r="O7" s="202">
        <v>71.19</v>
      </c>
      <c r="P7" s="202">
        <v>26.35</v>
      </c>
      <c r="Q7" s="202">
        <v>8.73</v>
      </c>
      <c r="R7" s="202">
        <v>18</v>
      </c>
      <c r="S7" s="202">
        <v>0</v>
      </c>
      <c r="T7" s="202">
        <v>0</v>
      </c>
      <c r="U7" s="202">
        <v>49.18</v>
      </c>
      <c r="V7" s="202">
        <v>8.83</v>
      </c>
      <c r="W7" s="202">
        <v>19.07</v>
      </c>
      <c r="X7" s="202">
        <v>41.96</v>
      </c>
      <c r="Y7" s="202">
        <v>0</v>
      </c>
      <c r="Z7">
        <v>0</v>
      </c>
      <c r="AA7" s="202">
        <v>15.05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42.55</v>
      </c>
      <c r="AH7" s="202">
        <v>0</v>
      </c>
      <c r="AI7" s="202">
        <v>134.61000000000001</v>
      </c>
      <c r="AJ7" s="202">
        <v>0</v>
      </c>
      <c r="AK7" s="202">
        <v>0</v>
      </c>
      <c r="AL7" s="202">
        <v>0</v>
      </c>
      <c r="AM7" s="202">
        <v>92</v>
      </c>
      <c r="AN7" s="202">
        <v>0</v>
      </c>
      <c r="AO7">
        <v>0</v>
      </c>
      <c r="AP7" s="202">
        <v>91.67</v>
      </c>
      <c r="AQ7" s="202">
        <v>38.29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246.25</v>
      </c>
      <c r="L8" s="202">
        <v>9.0399999999999991</v>
      </c>
      <c r="M8" s="202">
        <v>30.82</v>
      </c>
      <c r="N8" s="202">
        <v>50.41</v>
      </c>
      <c r="O8" s="202">
        <v>71.19</v>
      </c>
      <c r="P8" s="202">
        <v>26.35</v>
      </c>
      <c r="Q8" s="202">
        <v>8.73</v>
      </c>
      <c r="R8" s="202">
        <v>18</v>
      </c>
      <c r="S8" s="202">
        <v>0</v>
      </c>
      <c r="T8" s="202">
        <v>0</v>
      </c>
      <c r="U8" s="202">
        <v>49.18</v>
      </c>
      <c r="V8" s="202">
        <v>8.83</v>
      </c>
      <c r="W8" s="202">
        <v>19.07</v>
      </c>
      <c r="X8" s="202">
        <v>41.96</v>
      </c>
      <c r="Y8" s="202">
        <v>0</v>
      </c>
      <c r="Z8">
        <v>0</v>
      </c>
      <c r="AA8" s="202">
        <v>15.05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42.55</v>
      </c>
      <c r="AH8" s="202">
        <v>0</v>
      </c>
      <c r="AI8" s="202">
        <v>134.61000000000001</v>
      </c>
      <c r="AJ8" s="202">
        <v>0</v>
      </c>
      <c r="AK8" s="202">
        <v>0</v>
      </c>
      <c r="AL8" s="202">
        <v>0</v>
      </c>
      <c r="AM8" s="202">
        <v>92</v>
      </c>
      <c r="AN8" s="202">
        <v>0</v>
      </c>
      <c r="AO8">
        <v>0</v>
      </c>
      <c r="AP8" s="202">
        <v>91.67</v>
      </c>
      <c r="AQ8" s="202">
        <v>38.29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246.25</v>
      </c>
      <c r="L9" s="202">
        <v>9.0399999999999991</v>
      </c>
      <c r="M9" s="202">
        <v>30.82</v>
      </c>
      <c r="N9" s="202">
        <v>50.41</v>
      </c>
      <c r="O9" s="202">
        <v>71.19</v>
      </c>
      <c r="P9" s="202">
        <v>26.35</v>
      </c>
      <c r="Q9" s="202">
        <v>8.73</v>
      </c>
      <c r="R9" s="202">
        <v>18</v>
      </c>
      <c r="S9" s="202">
        <v>0</v>
      </c>
      <c r="T9" s="202">
        <v>0</v>
      </c>
      <c r="U9" s="202">
        <v>49.18</v>
      </c>
      <c r="V9" s="202">
        <v>8.83</v>
      </c>
      <c r="W9" s="202">
        <v>19.07</v>
      </c>
      <c r="X9" s="202">
        <v>41.96</v>
      </c>
      <c r="Y9" s="202">
        <v>0</v>
      </c>
      <c r="Z9">
        <v>0</v>
      </c>
      <c r="AA9" s="202">
        <v>15.05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42.55</v>
      </c>
      <c r="AH9" s="202">
        <v>0</v>
      </c>
      <c r="AI9" s="202">
        <v>134.61000000000001</v>
      </c>
      <c r="AJ9" s="202">
        <v>0</v>
      </c>
      <c r="AK9" s="202">
        <v>0</v>
      </c>
      <c r="AL9" s="202">
        <v>0</v>
      </c>
      <c r="AM9" s="202">
        <v>92</v>
      </c>
      <c r="AN9" s="202">
        <v>0</v>
      </c>
      <c r="AO9">
        <v>0</v>
      </c>
      <c r="AP9" s="202">
        <v>91.67</v>
      </c>
      <c r="AQ9" s="202">
        <v>38.29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246.25</v>
      </c>
      <c r="L10" s="202">
        <v>9.0399999999999991</v>
      </c>
      <c r="M10" s="202">
        <v>30.82</v>
      </c>
      <c r="N10" s="202">
        <v>50.41</v>
      </c>
      <c r="O10" s="202">
        <v>71.19</v>
      </c>
      <c r="P10" s="202">
        <v>26.35</v>
      </c>
      <c r="Q10" s="202">
        <v>8.73</v>
      </c>
      <c r="R10" s="202">
        <v>18</v>
      </c>
      <c r="S10" s="202">
        <v>0</v>
      </c>
      <c r="T10" s="202">
        <v>0</v>
      </c>
      <c r="U10" s="202">
        <v>49.18</v>
      </c>
      <c r="V10" s="202">
        <v>8.83</v>
      </c>
      <c r="W10" s="202">
        <v>19.07</v>
      </c>
      <c r="X10" s="202">
        <v>41.96</v>
      </c>
      <c r="Y10" s="202">
        <v>0</v>
      </c>
      <c r="Z10">
        <v>0</v>
      </c>
      <c r="AA10" s="202">
        <v>15.05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42.55</v>
      </c>
      <c r="AH10" s="202">
        <v>0</v>
      </c>
      <c r="AI10" s="202">
        <v>134.61000000000001</v>
      </c>
      <c r="AJ10" s="202">
        <v>0</v>
      </c>
      <c r="AK10" s="202">
        <v>0</v>
      </c>
      <c r="AL10" s="202">
        <v>0</v>
      </c>
      <c r="AM10" s="202">
        <v>92</v>
      </c>
      <c r="AN10" s="202">
        <v>0</v>
      </c>
      <c r="AO10">
        <v>0</v>
      </c>
      <c r="AP10" s="202">
        <v>91.67</v>
      </c>
      <c r="AQ10" s="202">
        <v>38.29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246.25</v>
      </c>
      <c r="L11" s="202">
        <v>9.0399999999999991</v>
      </c>
      <c r="M11" s="202">
        <v>30.82</v>
      </c>
      <c r="N11" s="202">
        <v>50.41</v>
      </c>
      <c r="O11" s="202">
        <v>71.19</v>
      </c>
      <c r="P11" s="202">
        <v>26.35</v>
      </c>
      <c r="Q11" s="202">
        <v>8.73</v>
      </c>
      <c r="R11" s="202">
        <v>18</v>
      </c>
      <c r="S11" s="202">
        <v>0</v>
      </c>
      <c r="T11" s="202">
        <v>0</v>
      </c>
      <c r="U11" s="202">
        <v>49.18</v>
      </c>
      <c r="V11" s="202">
        <v>8.83</v>
      </c>
      <c r="W11" s="202">
        <v>19.07</v>
      </c>
      <c r="X11" s="202">
        <v>41.96</v>
      </c>
      <c r="Y11" s="202">
        <v>0</v>
      </c>
      <c r="Z11">
        <v>0</v>
      </c>
      <c r="AA11" s="202">
        <v>15.05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42.55</v>
      </c>
      <c r="AH11" s="202">
        <v>0</v>
      </c>
      <c r="AI11" s="202">
        <v>134.61000000000001</v>
      </c>
      <c r="AJ11" s="202">
        <v>0</v>
      </c>
      <c r="AK11" s="202">
        <v>0</v>
      </c>
      <c r="AL11" s="202">
        <v>0</v>
      </c>
      <c r="AM11" s="202">
        <v>92</v>
      </c>
      <c r="AN11" s="202">
        <v>0</v>
      </c>
      <c r="AO11">
        <v>0</v>
      </c>
      <c r="AP11" s="202">
        <v>91.67</v>
      </c>
      <c r="AQ11" s="202">
        <v>38.29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246.25</v>
      </c>
      <c r="L12" s="202">
        <v>9.0399999999999991</v>
      </c>
      <c r="M12" s="202">
        <v>30.82</v>
      </c>
      <c r="N12" s="202">
        <v>50.41</v>
      </c>
      <c r="O12" s="202">
        <v>71.19</v>
      </c>
      <c r="P12" s="202">
        <v>26.35</v>
      </c>
      <c r="Q12" s="202">
        <v>8.73</v>
      </c>
      <c r="R12" s="202">
        <v>18</v>
      </c>
      <c r="S12" s="202">
        <v>0</v>
      </c>
      <c r="T12" s="202">
        <v>0</v>
      </c>
      <c r="U12" s="202">
        <v>49.18</v>
      </c>
      <c r="V12" s="202">
        <v>8.83</v>
      </c>
      <c r="W12" s="202">
        <v>19.07</v>
      </c>
      <c r="X12" s="202">
        <v>41.96</v>
      </c>
      <c r="Y12" s="202">
        <v>0</v>
      </c>
      <c r="Z12">
        <v>0</v>
      </c>
      <c r="AA12" s="202">
        <v>15.05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42.55</v>
      </c>
      <c r="AH12" s="202">
        <v>0</v>
      </c>
      <c r="AI12" s="202">
        <v>134.61000000000001</v>
      </c>
      <c r="AJ12" s="202">
        <v>0</v>
      </c>
      <c r="AK12" s="202">
        <v>0</v>
      </c>
      <c r="AL12" s="202">
        <v>0</v>
      </c>
      <c r="AM12" s="202">
        <v>92</v>
      </c>
      <c r="AN12" s="202">
        <v>0</v>
      </c>
      <c r="AO12">
        <v>0</v>
      </c>
      <c r="AP12" s="202">
        <v>91.67</v>
      </c>
      <c r="AQ12" s="202">
        <v>38.29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246.72</v>
      </c>
      <c r="L13" s="202">
        <v>9.0399999999999991</v>
      </c>
      <c r="M13" s="202">
        <v>30.82</v>
      </c>
      <c r="N13" s="202">
        <v>50.41</v>
      </c>
      <c r="O13" s="202">
        <v>71.19</v>
      </c>
      <c r="P13" s="202">
        <v>26.35</v>
      </c>
      <c r="Q13" s="202">
        <v>8.73</v>
      </c>
      <c r="R13" s="202">
        <v>18</v>
      </c>
      <c r="S13" s="202">
        <v>0</v>
      </c>
      <c r="T13" s="202">
        <v>0</v>
      </c>
      <c r="U13" s="202">
        <v>49.18</v>
      </c>
      <c r="V13" s="202">
        <v>8.83</v>
      </c>
      <c r="W13" s="202">
        <v>19.07</v>
      </c>
      <c r="X13" s="202">
        <v>41.96</v>
      </c>
      <c r="Y13" s="202">
        <v>0</v>
      </c>
      <c r="Z13">
        <v>0</v>
      </c>
      <c r="AA13" s="202">
        <v>15.05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42.55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92</v>
      </c>
      <c r="AN13" s="202">
        <v>0</v>
      </c>
      <c r="AO13">
        <v>0</v>
      </c>
      <c r="AP13" s="202">
        <v>91.67</v>
      </c>
      <c r="AQ13" s="202">
        <v>38.29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246.25</v>
      </c>
      <c r="L14" s="202">
        <v>9.0399999999999991</v>
      </c>
      <c r="M14" s="202">
        <v>30.82</v>
      </c>
      <c r="N14" s="202">
        <v>50.41</v>
      </c>
      <c r="O14" s="202">
        <v>71.19</v>
      </c>
      <c r="P14" s="202">
        <v>26.35</v>
      </c>
      <c r="Q14" s="202">
        <v>8.73</v>
      </c>
      <c r="R14" s="202">
        <v>18</v>
      </c>
      <c r="S14" s="202">
        <v>0</v>
      </c>
      <c r="T14" s="202">
        <v>0</v>
      </c>
      <c r="U14" s="202">
        <v>49.18</v>
      </c>
      <c r="V14" s="202">
        <v>8.83</v>
      </c>
      <c r="W14" s="202">
        <v>19.07</v>
      </c>
      <c r="X14" s="202">
        <v>41.96</v>
      </c>
      <c r="Y14" s="202">
        <v>0</v>
      </c>
      <c r="Z14">
        <v>0</v>
      </c>
      <c r="AA14" s="202">
        <v>15.05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42.55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92</v>
      </c>
      <c r="AN14" s="202">
        <v>0</v>
      </c>
      <c r="AO14">
        <v>0</v>
      </c>
      <c r="AP14" s="202">
        <v>91.67</v>
      </c>
      <c r="AQ14" s="202">
        <v>38.29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246.25</v>
      </c>
      <c r="L15" s="202">
        <v>9.0399999999999991</v>
      </c>
      <c r="M15" s="202">
        <v>30.82</v>
      </c>
      <c r="N15" s="202">
        <v>50.41</v>
      </c>
      <c r="O15" s="202">
        <v>71.19</v>
      </c>
      <c r="P15" s="202">
        <v>26.35</v>
      </c>
      <c r="Q15" s="202">
        <v>8.73</v>
      </c>
      <c r="R15" s="202">
        <v>18</v>
      </c>
      <c r="S15" s="202">
        <v>0</v>
      </c>
      <c r="T15" s="202">
        <v>0</v>
      </c>
      <c r="U15" s="202">
        <v>49.18</v>
      </c>
      <c r="V15" s="202">
        <v>8.83</v>
      </c>
      <c r="W15" s="202">
        <v>19.07</v>
      </c>
      <c r="X15" s="202">
        <v>41.96</v>
      </c>
      <c r="Y15" s="202">
        <v>0</v>
      </c>
      <c r="Z15">
        <v>0</v>
      </c>
      <c r="AA15" s="202">
        <v>15.05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42.55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92</v>
      </c>
      <c r="AN15" s="202">
        <v>0</v>
      </c>
      <c r="AO15">
        <v>0</v>
      </c>
      <c r="AP15" s="202">
        <v>91.67</v>
      </c>
      <c r="AQ15" s="202">
        <v>38.29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246.25</v>
      </c>
      <c r="L16" s="202">
        <v>9.0399999999999991</v>
      </c>
      <c r="M16" s="202">
        <v>30.82</v>
      </c>
      <c r="N16" s="202">
        <v>50.41</v>
      </c>
      <c r="O16" s="202">
        <v>71.19</v>
      </c>
      <c r="P16" s="202">
        <v>26.35</v>
      </c>
      <c r="Q16" s="202">
        <v>8.73</v>
      </c>
      <c r="R16" s="202">
        <v>18</v>
      </c>
      <c r="S16" s="202">
        <v>0</v>
      </c>
      <c r="T16" s="202">
        <v>0</v>
      </c>
      <c r="U16" s="202">
        <v>49.18</v>
      </c>
      <c r="V16" s="202">
        <v>8.83</v>
      </c>
      <c r="W16" s="202">
        <v>19.07</v>
      </c>
      <c r="X16" s="202">
        <v>41.96</v>
      </c>
      <c r="Y16" s="202">
        <v>0</v>
      </c>
      <c r="Z16">
        <v>0</v>
      </c>
      <c r="AA16" s="202">
        <v>15.05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42.55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92</v>
      </c>
      <c r="AN16" s="202">
        <v>0</v>
      </c>
      <c r="AO16">
        <v>0</v>
      </c>
      <c r="AP16" s="202">
        <v>91.67</v>
      </c>
      <c r="AQ16" s="202">
        <v>38.29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246.25</v>
      </c>
      <c r="L17" s="202">
        <v>9.0399999999999991</v>
      </c>
      <c r="M17" s="202">
        <v>30.82</v>
      </c>
      <c r="N17" s="202">
        <v>50.41</v>
      </c>
      <c r="O17" s="202">
        <v>71.19</v>
      </c>
      <c r="P17" s="202">
        <v>26.35</v>
      </c>
      <c r="Q17" s="202">
        <v>8.7200000000000006</v>
      </c>
      <c r="R17" s="202">
        <v>17.989999999999998</v>
      </c>
      <c r="S17" s="202">
        <v>0</v>
      </c>
      <c r="T17" s="202">
        <v>0</v>
      </c>
      <c r="U17" s="202">
        <v>49.18</v>
      </c>
      <c r="V17" s="202">
        <v>24.61</v>
      </c>
      <c r="W17" s="202">
        <v>19.07</v>
      </c>
      <c r="X17" s="202">
        <v>41.96</v>
      </c>
      <c r="Y17" s="202">
        <v>0</v>
      </c>
      <c r="Z17">
        <v>0</v>
      </c>
      <c r="AA17" s="202">
        <v>15.05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42.55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92</v>
      </c>
      <c r="AN17" s="202">
        <v>0</v>
      </c>
      <c r="AO17">
        <v>0</v>
      </c>
      <c r="AP17" s="202">
        <v>91.67</v>
      </c>
      <c r="AQ17" s="202">
        <v>38.29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246.25</v>
      </c>
      <c r="L18" s="202">
        <v>9.0399999999999991</v>
      </c>
      <c r="M18" s="202">
        <v>30.82</v>
      </c>
      <c r="N18" s="202">
        <v>50.41</v>
      </c>
      <c r="O18" s="202">
        <v>71.19</v>
      </c>
      <c r="P18" s="202">
        <v>26.35</v>
      </c>
      <c r="Q18" s="202">
        <v>8.7200000000000006</v>
      </c>
      <c r="R18" s="202">
        <v>17.989999999999998</v>
      </c>
      <c r="S18" s="202">
        <v>0</v>
      </c>
      <c r="T18" s="202">
        <v>0</v>
      </c>
      <c r="U18" s="202">
        <v>49.18</v>
      </c>
      <c r="V18" s="202">
        <v>33.81</v>
      </c>
      <c r="W18" s="202">
        <v>19.07</v>
      </c>
      <c r="X18" s="202">
        <v>41.96</v>
      </c>
      <c r="Y18" s="202">
        <v>0</v>
      </c>
      <c r="Z18">
        <v>0</v>
      </c>
      <c r="AA18" s="202">
        <v>15.05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42.55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92</v>
      </c>
      <c r="AN18" s="202">
        <v>0</v>
      </c>
      <c r="AO18">
        <v>0</v>
      </c>
      <c r="AP18" s="202">
        <v>91.67</v>
      </c>
      <c r="AQ18" s="202">
        <v>38.29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246.25</v>
      </c>
      <c r="L19" s="202">
        <v>9.0399999999999991</v>
      </c>
      <c r="M19" s="202">
        <v>30.82</v>
      </c>
      <c r="N19" s="202">
        <v>50.41</v>
      </c>
      <c r="O19" s="202">
        <v>71.19</v>
      </c>
      <c r="P19" s="202">
        <v>25.49</v>
      </c>
      <c r="Q19" s="202">
        <v>8.7200000000000006</v>
      </c>
      <c r="R19" s="202">
        <v>18</v>
      </c>
      <c r="S19" s="202">
        <v>0</v>
      </c>
      <c r="T19" s="202">
        <v>0</v>
      </c>
      <c r="U19" s="202">
        <v>49.18</v>
      </c>
      <c r="V19" s="202">
        <v>33.81</v>
      </c>
      <c r="W19" s="202">
        <v>19.07</v>
      </c>
      <c r="X19" s="202">
        <v>41.96</v>
      </c>
      <c r="Y19" s="202">
        <v>0</v>
      </c>
      <c r="Z19">
        <v>0</v>
      </c>
      <c r="AA19" s="202">
        <v>15.05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42.55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92</v>
      </c>
      <c r="AN19" s="202">
        <v>0</v>
      </c>
      <c r="AO19">
        <v>0</v>
      </c>
      <c r="AP19" s="202">
        <v>91.67</v>
      </c>
      <c r="AQ19" s="202">
        <v>38.29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246.25</v>
      </c>
      <c r="L20" s="202">
        <v>9.0399999999999991</v>
      </c>
      <c r="M20" s="202">
        <v>30.82</v>
      </c>
      <c r="N20" s="202">
        <v>50.41</v>
      </c>
      <c r="O20" s="202">
        <v>71.19</v>
      </c>
      <c r="P20" s="202">
        <v>24.63</v>
      </c>
      <c r="Q20" s="202">
        <v>8.7200000000000006</v>
      </c>
      <c r="R20" s="202">
        <v>18</v>
      </c>
      <c r="S20" s="202">
        <v>0</v>
      </c>
      <c r="T20" s="202">
        <v>0</v>
      </c>
      <c r="U20" s="202">
        <v>49.18</v>
      </c>
      <c r="V20" s="202">
        <v>33.81</v>
      </c>
      <c r="W20" s="202">
        <v>19.07</v>
      </c>
      <c r="X20" s="202">
        <v>41.96</v>
      </c>
      <c r="Y20" s="202">
        <v>0</v>
      </c>
      <c r="Z20">
        <v>0</v>
      </c>
      <c r="AA20" s="202">
        <v>15.05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42.55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92</v>
      </c>
      <c r="AN20" s="202">
        <v>0</v>
      </c>
      <c r="AO20">
        <v>0</v>
      </c>
      <c r="AP20" s="202">
        <v>91.67</v>
      </c>
      <c r="AQ20" s="202">
        <v>38.29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246.25</v>
      </c>
      <c r="L21" s="202">
        <v>9.0399999999999991</v>
      </c>
      <c r="M21" s="202">
        <v>30.82</v>
      </c>
      <c r="N21" s="202">
        <v>50.41</v>
      </c>
      <c r="O21" s="202">
        <v>71.19</v>
      </c>
      <c r="P21" s="202">
        <v>23.77</v>
      </c>
      <c r="Q21" s="202">
        <v>8.7200000000000006</v>
      </c>
      <c r="R21" s="202">
        <v>18</v>
      </c>
      <c r="S21" s="202">
        <v>0</v>
      </c>
      <c r="T21" s="202">
        <v>0</v>
      </c>
      <c r="U21" s="202">
        <v>49.18</v>
      </c>
      <c r="V21" s="202">
        <v>29.91</v>
      </c>
      <c r="W21" s="202">
        <v>19.07</v>
      </c>
      <c r="X21" s="202">
        <v>41.96</v>
      </c>
      <c r="Y21" s="202">
        <v>0</v>
      </c>
      <c r="Z21">
        <v>0</v>
      </c>
      <c r="AA21" s="202">
        <v>15.05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42.55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92</v>
      </c>
      <c r="AN21" s="202">
        <v>0</v>
      </c>
      <c r="AO21">
        <v>0</v>
      </c>
      <c r="AP21" s="202">
        <v>91.67</v>
      </c>
      <c r="AQ21" s="202">
        <v>38.29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246.25</v>
      </c>
      <c r="L22" s="202">
        <v>9.0399999999999991</v>
      </c>
      <c r="M22" s="202">
        <v>30.82</v>
      </c>
      <c r="N22" s="202">
        <v>50.41</v>
      </c>
      <c r="O22" s="202">
        <v>71.19</v>
      </c>
      <c r="P22" s="202">
        <v>23.2</v>
      </c>
      <c r="Q22" s="202">
        <v>8.7200000000000006</v>
      </c>
      <c r="R22" s="202">
        <v>18</v>
      </c>
      <c r="S22" s="202">
        <v>0</v>
      </c>
      <c r="T22" s="202">
        <v>0</v>
      </c>
      <c r="U22" s="202">
        <v>49.18</v>
      </c>
      <c r="V22" s="202">
        <v>13.32</v>
      </c>
      <c r="W22" s="202">
        <v>19.07</v>
      </c>
      <c r="X22" s="202">
        <v>41.96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42.55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92</v>
      </c>
      <c r="AN22" s="202">
        <v>0</v>
      </c>
      <c r="AO22">
        <v>0</v>
      </c>
      <c r="AP22" s="202">
        <v>91.67</v>
      </c>
      <c r="AQ22" s="202">
        <v>38.29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226.54</v>
      </c>
      <c r="L23" s="202">
        <v>9.0399999999999991</v>
      </c>
      <c r="M23" s="202">
        <v>30.82</v>
      </c>
      <c r="N23" s="202">
        <v>50.41</v>
      </c>
      <c r="O23" s="202">
        <v>71.19</v>
      </c>
      <c r="P23" s="202">
        <v>23.2</v>
      </c>
      <c r="Q23" s="202">
        <v>8.7200000000000006</v>
      </c>
      <c r="R23" s="202">
        <v>18</v>
      </c>
      <c r="S23" s="202">
        <v>0</v>
      </c>
      <c r="T23" s="202">
        <v>0</v>
      </c>
      <c r="U23" s="202">
        <v>49.18</v>
      </c>
      <c r="V23" s="202">
        <v>55.93</v>
      </c>
      <c r="W23" s="202">
        <v>19.07</v>
      </c>
      <c r="X23" s="202">
        <v>41.96</v>
      </c>
      <c r="Y23" s="202">
        <v>0</v>
      </c>
      <c r="Z23">
        <v>0</v>
      </c>
      <c r="AA23" s="202">
        <v>15.05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42.55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92</v>
      </c>
      <c r="AN23" s="202">
        <v>0</v>
      </c>
      <c r="AO23">
        <v>0</v>
      </c>
      <c r="AP23" s="202">
        <v>91.67</v>
      </c>
      <c r="AQ23" s="202">
        <v>38.29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246.25</v>
      </c>
      <c r="L24" s="202">
        <v>9.0399999999999991</v>
      </c>
      <c r="M24" s="202">
        <v>30.82</v>
      </c>
      <c r="N24" s="202">
        <v>50.41</v>
      </c>
      <c r="O24" s="202">
        <v>71.19</v>
      </c>
      <c r="P24" s="202">
        <v>23.2</v>
      </c>
      <c r="Q24" s="202">
        <v>8.7200000000000006</v>
      </c>
      <c r="R24" s="202">
        <v>18</v>
      </c>
      <c r="S24" s="202">
        <v>0</v>
      </c>
      <c r="T24" s="202">
        <v>0</v>
      </c>
      <c r="U24" s="202">
        <v>49.18</v>
      </c>
      <c r="V24" s="202">
        <v>57.15</v>
      </c>
      <c r="W24" s="202">
        <v>19.07</v>
      </c>
      <c r="X24" s="202">
        <v>41.96</v>
      </c>
      <c r="Y24" s="202">
        <v>0</v>
      </c>
      <c r="Z24">
        <v>0</v>
      </c>
      <c r="AA24" s="202">
        <v>15.05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42.83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92</v>
      </c>
      <c r="AN24" s="202">
        <v>0</v>
      </c>
      <c r="AO24">
        <v>0</v>
      </c>
      <c r="AP24" s="202">
        <v>91.67</v>
      </c>
      <c r="AQ24" s="202">
        <v>38.29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235.04</v>
      </c>
      <c r="L25" s="202">
        <v>9.0399999999999991</v>
      </c>
      <c r="M25" s="202">
        <v>30.82</v>
      </c>
      <c r="N25" s="202">
        <v>50.41</v>
      </c>
      <c r="O25" s="202">
        <v>71.19</v>
      </c>
      <c r="P25" s="202">
        <v>23.2</v>
      </c>
      <c r="Q25" s="202">
        <v>8.7200000000000006</v>
      </c>
      <c r="R25" s="202">
        <v>18</v>
      </c>
      <c r="S25" s="202">
        <v>0</v>
      </c>
      <c r="T25" s="202">
        <v>0</v>
      </c>
      <c r="U25" s="202">
        <v>49.18</v>
      </c>
      <c r="V25" s="202">
        <v>57.15</v>
      </c>
      <c r="W25" s="202">
        <v>19.07</v>
      </c>
      <c r="X25" s="202">
        <v>41.96</v>
      </c>
      <c r="Y25" s="202">
        <v>0</v>
      </c>
      <c r="Z25">
        <v>0</v>
      </c>
      <c r="AA25" s="202">
        <v>15.05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42.83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92</v>
      </c>
      <c r="AN25" s="202">
        <v>0</v>
      </c>
      <c r="AO25">
        <v>0</v>
      </c>
      <c r="AP25" s="202">
        <v>91.67</v>
      </c>
      <c r="AQ25" s="202">
        <v>38.29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246.25</v>
      </c>
      <c r="L26" s="202">
        <v>9.0399999999999991</v>
      </c>
      <c r="M26" s="202">
        <v>30.82</v>
      </c>
      <c r="N26" s="202">
        <v>50.41</v>
      </c>
      <c r="O26" s="202">
        <v>71.19</v>
      </c>
      <c r="P26" s="202">
        <v>23.2</v>
      </c>
      <c r="Q26" s="202">
        <v>8.7200000000000006</v>
      </c>
      <c r="R26" s="202">
        <v>17.989999999999998</v>
      </c>
      <c r="S26" s="202">
        <v>0</v>
      </c>
      <c r="T26" s="202">
        <v>0</v>
      </c>
      <c r="U26" s="202">
        <v>49.18</v>
      </c>
      <c r="V26" s="202">
        <v>57.15</v>
      </c>
      <c r="W26" s="202">
        <v>19.07</v>
      </c>
      <c r="X26" s="202">
        <v>41.96</v>
      </c>
      <c r="Y26" s="202">
        <v>0</v>
      </c>
      <c r="Z26">
        <v>0</v>
      </c>
      <c r="AA26" s="202">
        <v>15.05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42.83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92</v>
      </c>
      <c r="AN26" s="202">
        <v>0</v>
      </c>
      <c r="AO26">
        <v>0</v>
      </c>
      <c r="AP26" s="202">
        <v>91.67</v>
      </c>
      <c r="AQ26" s="202">
        <v>38.29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247.05</v>
      </c>
      <c r="L27" s="202">
        <v>8.6999999999999993</v>
      </c>
      <c r="M27" s="202">
        <v>30.82</v>
      </c>
      <c r="N27" s="202">
        <v>50.41</v>
      </c>
      <c r="O27" s="202">
        <v>71.19</v>
      </c>
      <c r="P27" s="202">
        <v>23.2</v>
      </c>
      <c r="Q27" s="202">
        <v>8.7200000000000006</v>
      </c>
      <c r="R27" s="202">
        <v>17.989999999999998</v>
      </c>
      <c r="S27" s="202">
        <v>0</v>
      </c>
      <c r="T27" s="202">
        <v>0</v>
      </c>
      <c r="U27" s="202">
        <v>49.18</v>
      </c>
      <c r="V27" s="202">
        <v>57.15</v>
      </c>
      <c r="W27" s="202">
        <v>19.07</v>
      </c>
      <c r="X27" s="202">
        <v>41.96</v>
      </c>
      <c r="Y27" s="202">
        <v>0</v>
      </c>
      <c r="Z27">
        <v>0</v>
      </c>
      <c r="AA27" s="202">
        <v>15.05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42.83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92</v>
      </c>
      <c r="AN27" s="202">
        <v>0</v>
      </c>
      <c r="AO27">
        <v>0</v>
      </c>
      <c r="AP27" s="202">
        <v>91.67</v>
      </c>
      <c r="AQ27" s="202">
        <v>38.29</v>
      </c>
      <c r="AR27" s="202">
        <v>13.47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246.25</v>
      </c>
      <c r="L28" s="202">
        <v>9.0299999999999994</v>
      </c>
      <c r="M28" s="202">
        <v>30.82</v>
      </c>
      <c r="N28" s="202">
        <v>50.41</v>
      </c>
      <c r="O28" s="202">
        <v>71.19</v>
      </c>
      <c r="P28" s="202">
        <v>23.2</v>
      </c>
      <c r="Q28" s="202">
        <v>8.73</v>
      </c>
      <c r="R28" s="202">
        <v>18</v>
      </c>
      <c r="S28" s="202">
        <v>0</v>
      </c>
      <c r="T28" s="202">
        <v>0</v>
      </c>
      <c r="U28" s="202">
        <v>49.18</v>
      </c>
      <c r="V28" s="202">
        <v>57.15</v>
      </c>
      <c r="W28" s="202">
        <v>19.07</v>
      </c>
      <c r="X28" s="202">
        <v>41.96</v>
      </c>
      <c r="Y28" s="202">
        <v>0</v>
      </c>
      <c r="Z28">
        <v>0</v>
      </c>
      <c r="AA28" s="202">
        <v>15.05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42.83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92</v>
      </c>
      <c r="AN28" s="202">
        <v>0</v>
      </c>
      <c r="AO28">
        <v>0</v>
      </c>
      <c r="AP28" s="202">
        <v>91.67</v>
      </c>
      <c r="AQ28" s="202">
        <v>38.29</v>
      </c>
      <c r="AR28" s="202">
        <v>28.17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246.25</v>
      </c>
      <c r="L29" s="202">
        <v>9.35</v>
      </c>
      <c r="M29" s="202">
        <v>30.82</v>
      </c>
      <c r="N29" s="202">
        <v>50.41</v>
      </c>
      <c r="O29" s="202">
        <v>71.19</v>
      </c>
      <c r="P29" s="202">
        <v>23.2</v>
      </c>
      <c r="Q29" s="202">
        <v>8.7200000000000006</v>
      </c>
      <c r="R29" s="202">
        <v>17.989999999999998</v>
      </c>
      <c r="S29" s="202">
        <v>0</v>
      </c>
      <c r="T29" s="202">
        <v>0</v>
      </c>
      <c r="U29" s="202">
        <v>49.18</v>
      </c>
      <c r="V29" s="202">
        <v>59.63</v>
      </c>
      <c r="W29" s="202">
        <v>19.07</v>
      </c>
      <c r="X29" s="202">
        <v>41.96</v>
      </c>
      <c r="Y29" s="202">
        <v>0</v>
      </c>
      <c r="Z29">
        <v>0</v>
      </c>
      <c r="AA29" s="202">
        <v>15.05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42.83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92</v>
      </c>
      <c r="AN29" s="202">
        <v>0</v>
      </c>
      <c r="AO29">
        <v>0</v>
      </c>
      <c r="AP29" s="202">
        <v>91.67</v>
      </c>
      <c r="AQ29" s="202">
        <v>38.29</v>
      </c>
      <c r="AR29" s="202">
        <v>34.880000000000003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246.25</v>
      </c>
      <c r="L30" s="202">
        <v>9.35</v>
      </c>
      <c r="M30" s="202">
        <v>30.82</v>
      </c>
      <c r="N30" s="202">
        <v>50.41</v>
      </c>
      <c r="O30" s="202">
        <v>71.19</v>
      </c>
      <c r="P30" s="202">
        <v>23.2</v>
      </c>
      <c r="Q30" s="202">
        <v>8.7200000000000006</v>
      </c>
      <c r="R30" s="202">
        <v>17.989999999999998</v>
      </c>
      <c r="S30" s="202">
        <v>0</v>
      </c>
      <c r="T30" s="202">
        <v>0</v>
      </c>
      <c r="U30" s="202">
        <v>49.18</v>
      </c>
      <c r="V30" s="202">
        <v>57.15</v>
      </c>
      <c r="W30" s="202">
        <v>19.07</v>
      </c>
      <c r="X30" s="202">
        <v>41.96</v>
      </c>
      <c r="Y30" s="202">
        <v>0</v>
      </c>
      <c r="Z30">
        <v>0</v>
      </c>
      <c r="AA30" s="202">
        <v>15.05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42.83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92</v>
      </c>
      <c r="AN30" s="202">
        <v>0</v>
      </c>
      <c r="AO30">
        <v>0</v>
      </c>
      <c r="AP30" s="202">
        <v>91.67</v>
      </c>
      <c r="AQ30" s="202">
        <v>38.29</v>
      </c>
      <c r="AR30" s="202">
        <v>37.880000000000003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208.44</v>
      </c>
      <c r="L31" s="202">
        <v>9.35</v>
      </c>
      <c r="M31" s="202">
        <v>30.82</v>
      </c>
      <c r="N31" s="202">
        <v>50.41</v>
      </c>
      <c r="O31" s="202">
        <v>71.19</v>
      </c>
      <c r="P31" s="202">
        <v>23.2</v>
      </c>
      <c r="Q31" s="202">
        <v>8.7200000000000006</v>
      </c>
      <c r="R31" s="202">
        <v>17.989999999999998</v>
      </c>
      <c r="S31" s="202">
        <v>0</v>
      </c>
      <c r="T31" s="202">
        <v>0</v>
      </c>
      <c r="U31" s="202">
        <v>49.18</v>
      </c>
      <c r="V31" s="202">
        <v>57.15</v>
      </c>
      <c r="W31" s="202">
        <v>19.07</v>
      </c>
      <c r="X31" s="202">
        <v>41.96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42.83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92</v>
      </c>
      <c r="AN31" s="202">
        <v>0</v>
      </c>
      <c r="AO31">
        <v>0</v>
      </c>
      <c r="AP31" s="202">
        <v>92.57</v>
      </c>
      <c r="AQ31" s="202">
        <v>38.69</v>
      </c>
      <c r="AR31" s="202">
        <v>39.11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173.95</v>
      </c>
      <c r="L32" s="202">
        <v>9.0399999999999991</v>
      </c>
      <c r="M32" s="202">
        <v>30.82</v>
      </c>
      <c r="N32" s="202">
        <v>50.41</v>
      </c>
      <c r="O32" s="202">
        <v>71.19</v>
      </c>
      <c r="P32" s="202">
        <v>23.2</v>
      </c>
      <c r="Q32" s="202">
        <v>8.73</v>
      </c>
      <c r="R32" s="202">
        <v>17.989999999999998</v>
      </c>
      <c r="S32" s="202">
        <v>0</v>
      </c>
      <c r="T32" s="202">
        <v>0</v>
      </c>
      <c r="U32" s="202">
        <v>49.18</v>
      </c>
      <c r="V32" s="202">
        <v>57.15</v>
      </c>
      <c r="W32" s="202">
        <v>19.07</v>
      </c>
      <c r="X32" s="202">
        <v>41.96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42.83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92</v>
      </c>
      <c r="AN32" s="202">
        <v>0</v>
      </c>
      <c r="AO32">
        <v>0</v>
      </c>
      <c r="AP32" s="202">
        <v>92.57</v>
      </c>
      <c r="AQ32" s="202">
        <v>38.69</v>
      </c>
      <c r="AR32" s="202">
        <v>43.37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137.94</v>
      </c>
      <c r="L33" s="202">
        <v>9.0399999999999991</v>
      </c>
      <c r="M33" s="202">
        <v>30.82</v>
      </c>
      <c r="N33" s="202">
        <v>50.41</v>
      </c>
      <c r="O33" s="202">
        <v>71.19</v>
      </c>
      <c r="P33" s="202">
        <v>24.06</v>
      </c>
      <c r="Q33" s="202">
        <v>8.73</v>
      </c>
      <c r="R33" s="202">
        <v>17.989999999999998</v>
      </c>
      <c r="S33" s="202">
        <v>0</v>
      </c>
      <c r="T33" s="202">
        <v>0</v>
      </c>
      <c r="U33" s="202">
        <v>49.18</v>
      </c>
      <c r="V33" s="202">
        <v>57.15</v>
      </c>
      <c r="W33" s="202">
        <v>19.07</v>
      </c>
      <c r="X33" s="202">
        <v>41.96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42.83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92</v>
      </c>
      <c r="AN33" s="202">
        <v>0</v>
      </c>
      <c r="AO33">
        <v>0</v>
      </c>
      <c r="AP33" s="202">
        <v>91.67</v>
      </c>
      <c r="AQ33" s="202">
        <v>38.29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137.94</v>
      </c>
      <c r="L34" s="202">
        <v>9.0399999999999991</v>
      </c>
      <c r="M34" s="202">
        <v>30.82</v>
      </c>
      <c r="N34" s="202">
        <v>50.41</v>
      </c>
      <c r="O34" s="202">
        <v>71.19</v>
      </c>
      <c r="P34" s="202">
        <v>24.92</v>
      </c>
      <c r="Q34" s="202">
        <v>8.73</v>
      </c>
      <c r="R34" s="202">
        <v>17.989999999999998</v>
      </c>
      <c r="S34" s="202">
        <v>0</v>
      </c>
      <c r="T34" s="202">
        <v>0</v>
      </c>
      <c r="U34" s="202">
        <v>49.18</v>
      </c>
      <c r="V34" s="202">
        <v>57.15</v>
      </c>
      <c r="W34" s="202">
        <v>19.07</v>
      </c>
      <c r="X34" s="202">
        <v>41.96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42.83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92</v>
      </c>
      <c r="AN34" s="202">
        <v>0</v>
      </c>
      <c r="AO34">
        <v>0</v>
      </c>
      <c r="AP34" s="202">
        <v>91.67</v>
      </c>
      <c r="AQ34" s="202">
        <v>38.29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137.94</v>
      </c>
      <c r="L35" s="202">
        <v>9.02</v>
      </c>
      <c r="M35" s="202">
        <v>30.82</v>
      </c>
      <c r="N35" s="202">
        <v>50.41</v>
      </c>
      <c r="O35" s="202">
        <v>71.19</v>
      </c>
      <c r="P35" s="202">
        <v>25.78</v>
      </c>
      <c r="Q35" s="202">
        <v>8.73</v>
      </c>
      <c r="R35" s="202">
        <v>18.61</v>
      </c>
      <c r="S35" s="202">
        <v>0</v>
      </c>
      <c r="T35" s="202">
        <v>0</v>
      </c>
      <c r="U35" s="202">
        <v>49.18</v>
      </c>
      <c r="V35" s="202">
        <v>57.15</v>
      </c>
      <c r="W35" s="202">
        <v>19.07</v>
      </c>
      <c r="X35" s="202">
        <v>41.96</v>
      </c>
      <c r="Y35" s="202">
        <v>0</v>
      </c>
      <c r="Z35">
        <v>0</v>
      </c>
      <c r="AA35" s="202">
        <v>15.05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42.83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92</v>
      </c>
      <c r="AN35" s="202">
        <v>0</v>
      </c>
      <c r="AO35">
        <v>0</v>
      </c>
      <c r="AP35" s="202">
        <v>91.67</v>
      </c>
      <c r="AQ35" s="202">
        <v>38.29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137.94</v>
      </c>
      <c r="L36" s="202">
        <v>9.02</v>
      </c>
      <c r="M36" s="202">
        <v>30.82</v>
      </c>
      <c r="N36" s="202">
        <v>50.41</v>
      </c>
      <c r="O36" s="202">
        <v>71.19</v>
      </c>
      <c r="P36" s="202">
        <v>26.35</v>
      </c>
      <c r="Q36" s="202">
        <v>8.73</v>
      </c>
      <c r="R36" s="202">
        <v>17.989999999999998</v>
      </c>
      <c r="S36" s="202">
        <v>0</v>
      </c>
      <c r="T36" s="202">
        <v>0</v>
      </c>
      <c r="U36" s="202">
        <v>49.18</v>
      </c>
      <c r="V36" s="202">
        <v>57.15</v>
      </c>
      <c r="W36" s="202">
        <v>19.07</v>
      </c>
      <c r="X36" s="202">
        <v>41.96</v>
      </c>
      <c r="Y36" s="202">
        <v>0</v>
      </c>
      <c r="Z36">
        <v>0</v>
      </c>
      <c r="AA36" s="202">
        <v>15.05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42.83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92</v>
      </c>
      <c r="AN36" s="202">
        <v>0</v>
      </c>
      <c r="AO36">
        <v>0</v>
      </c>
      <c r="AP36" s="202">
        <v>91.67</v>
      </c>
      <c r="AQ36" s="202">
        <v>38.29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137.94</v>
      </c>
      <c r="L37" s="202">
        <v>9.02</v>
      </c>
      <c r="M37" s="202">
        <v>30.82</v>
      </c>
      <c r="N37" s="202">
        <v>50.41</v>
      </c>
      <c r="O37" s="202">
        <v>71.19</v>
      </c>
      <c r="P37" s="202">
        <v>26.35</v>
      </c>
      <c r="Q37" s="202">
        <v>8.73</v>
      </c>
      <c r="R37" s="202">
        <v>18</v>
      </c>
      <c r="S37" s="202">
        <v>0</v>
      </c>
      <c r="T37" s="202">
        <v>0</v>
      </c>
      <c r="U37" s="202">
        <v>49.18</v>
      </c>
      <c r="V37" s="202">
        <v>18.82</v>
      </c>
      <c r="W37" s="202">
        <v>19.07</v>
      </c>
      <c r="X37" s="202">
        <v>41.96</v>
      </c>
      <c r="Y37" s="202">
        <v>0</v>
      </c>
      <c r="Z37">
        <v>0</v>
      </c>
      <c r="AA37" s="202">
        <v>14.84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42.83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92</v>
      </c>
      <c r="AN37" s="202">
        <v>0</v>
      </c>
      <c r="AO37">
        <v>0</v>
      </c>
      <c r="AP37" s="202">
        <v>118.52</v>
      </c>
      <c r="AQ37" s="202">
        <v>38.590000000000003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137.94</v>
      </c>
      <c r="L38" s="202">
        <v>9.02</v>
      </c>
      <c r="M38" s="202">
        <v>30.82</v>
      </c>
      <c r="N38" s="202">
        <v>50.41</v>
      </c>
      <c r="O38" s="202">
        <v>71.19</v>
      </c>
      <c r="P38" s="202">
        <v>26.35</v>
      </c>
      <c r="Q38" s="202">
        <v>8.73</v>
      </c>
      <c r="R38" s="202">
        <v>18</v>
      </c>
      <c r="S38" s="202">
        <v>0</v>
      </c>
      <c r="T38" s="202">
        <v>0</v>
      </c>
      <c r="U38" s="202">
        <v>49.18</v>
      </c>
      <c r="V38" s="202">
        <v>8.83</v>
      </c>
      <c r="W38" s="202">
        <v>19.07</v>
      </c>
      <c r="X38" s="202">
        <v>41.96</v>
      </c>
      <c r="Y38" s="202">
        <v>0</v>
      </c>
      <c r="Z38">
        <v>0</v>
      </c>
      <c r="AA38" s="202">
        <v>14.84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41.98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92</v>
      </c>
      <c r="AN38" s="202">
        <v>0</v>
      </c>
      <c r="AO38">
        <v>0</v>
      </c>
      <c r="AP38" s="202">
        <v>118.52</v>
      </c>
      <c r="AQ38" s="202">
        <v>38.590000000000003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137.94</v>
      </c>
      <c r="L39" s="202">
        <v>9.02</v>
      </c>
      <c r="M39" s="202">
        <v>30.82</v>
      </c>
      <c r="N39" s="202">
        <v>50.41</v>
      </c>
      <c r="O39" s="202">
        <v>71.19</v>
      </c>
      <c r="P39" s="202">
        <v>26.35</v>
      </c>
      <c r="Q39" s="202">
        <v>8.73</v>
      </c>
      <c r="R39" s="202">
        <v>18</v>
      </c>
      <c r="S39" s="202">
        <v>0</v>
      </c>
      <c r="T39" s="202">
        <v>0</v>
      </c>
      <c r="U39" s="202">
        <v>49.18</v>
      </c>
      <c r="V39" s="202">
        <v>8.83</v>
      </c>
      <c r="W39" s="202">
        <v>19.07</v>
      </c>
      <c r="X39" s="202">
        <v>41.96</v>
      </c>
      <c r="Y39" s="202">
        <v>0</v>
      </c>
      <c r="Z39">
        <v>0</v>
      </c>
      <c r="AA39" s="202">
        <v>14.84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42.55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92</v>
      </c>
      <c r="AN39" s="202">
        <v>0</v>
      </c>
      <c r="AO39">
        <v>0</v>
      </c>
      <c r="AP39" s="202">
        <v>118.52</v>
      </c>
      <c r="AQ39" s="202">
        <v>38.94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137.94</v>
      </c>
      <c r="L40" s="202">
        <v>9.02</v>
      </c>
      <c r="M40" s="202">
        <v>30.82</v>
      </c>
      <c r="N40" s="202">
        <v>50.41</v>
      </c>
      <c r="O40" s="202">
        <v>71.19</v>
      </c>
      <c r="P40" s="202">
        <v>26.35</v>
      </c>
      <c r="Q40" s="202">
        <v>8.73</v>
      </c>
      <c r="R40" s="202">
        <v>18</v>
      </c>
      <c r="S40" s="202">
        <v>0</v>
      </c>
      <c r="T40" s="202">
        <v>0</v>
      </c>
      <c r="U40" s="202">
        <v>49.18</v>
      </c>
      <c r="V40" s="202">
        <v>8.83</v>
      </c>
      <c r="W40" s="202">
        <v>19.07</v>
      </c>
      <c r="X40" s="202">
        <v>41.96</v>
      </c>
      <c r="Y40" s="202">
        <v>0</v>
      </c>
      <c r="Z40">
        <v>0</v>
      </c>
      <c r="AA40" s="202">
        <v>14.33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42.55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92</v>
      </c>
      <c r="AN40" s="202">
        <v>0</v>
      </c>
      <c r="AO40">
        <v>0</v>
      </c>
      <c r="AP40" s="202">
        <v>118.52</v>
      </c>
      <c r="AQ40" s="202">
        <v>38.94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137.94</v>
      </c>
      <c r="L41" s="202">
        <v>9.02</v>
      </c>
      <c r="M41" s="202">
        <v>30.82</v>
      </c>
      <c r="N41" s="202">
        <v>50.41</v>
      </c>
      <c r="O41" s="202">
        <v>71.19</v>
      </c>
      <c r="P41" s="202">
        <v>26.35</v>
      </c>
      <c r="Q41" s="202">
        <v>8.73</v>
      </c>
      <c r="R41" s="202">
        <v>18</v>
      </c>
      <c r="S41" s="202">
        <v>0</v>
      </c>
      <c r="T41" s="202">
        <v>0</v>
      </c>
      <c r="U41" s="202">
        <v>49.18</v>
      </c>
      <c r="V41" s="202">
        <v>8.83</v>
      </c>
      <c r="W41" s="202">
        <v>19.07</v>
      </c>
      <c r="X41" s="202">
        <v>41.96</v>
      </c>
      <c r="Y41" s="202">
        <v>0</v>
      </c>
      <c r="Z41">
        <v>0</v>
      </c>
      <c r="AA41" s="202">
        <v>14.33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42.55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92</v>
      </c>
      <c r="AN41" s="202">
        <v>0</v>
      </c>
      <c r="AO41">
        <v>0</v>
      </c>
      <c r="AP41" s="202">
        <v>118.52</v>
      </c>
      <c r="AQ41" s="202">
        <v>38.6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137.94</v>
      </c>
      <c r="L42" s="202">
        <v>9.02</v>
      </c>
      <c r="M42" s="202">
        <v>30.82</v>
      </c>
      <c r="N42" s="202">
        <v>50.41</v>
      </c>
      <c r="O42" s="202">
        <v>71.19</v>
      </c>
      <c r="P42" s="202">
        <v>26.35</v>
      </c>
      <c r="Q42" s="202">
        <v>8.73</v>
      </c>
      <c r="R42" s="202">
        <v>18</v>
      </c>
      <c r="S42" s="202">
        <v>0</v>
      </c>
      <c r="T42" s="202">
        <v>0</v>
      </c>
      <c r="U42" s="202">
        <v>49.18</v>
      </c>
      <c r="V42" s="202">
        <v>8.83</v>
      </c>
      <c r="W42" s="202">
        <v>19.07</v>
      </c>
      <c r="X42" s="202">
        <v>41.96</v>
      </c>
      <c r="Y42" s="202">
        <v>0</v>
      </c>
      <c r="Z42">
        <v>0</v>
      </c>
      <c r="AA42" s="202">
        <v>14.33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42.55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92</v>
      </c>
      <c r="AN42" s="202">
        <v>0</v>
      </c>
      <c r="AO42">
        <v>0</v>
      </c>
      <c r="AP42" s="202">
        <v>118.52</v>
      </c>
      <c r="AQ42" s="202">
        <v>38.6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137.94</v>
      </c>
      <c r="L43" s="202">
        <v>9.02</v>
      </c>
      <c r="M43" s="202">
        <v>30.82</v>
      </c>
      <c r="N43" s="202">
        <v>50.41</v>
      </c>
      <c r="O43" s="202">
        <v>71.19</v>
      </c>
      <c r="P43" s="202">
        <v>26.35</v>
      </c>
      <c r="Q43" s="202">
        <v>8.73</v>
      </c>
      <c r="R43" s="202">
        <v>18</v>
      </c>
      <c r="S43" s="202">
        <v>0</v>
      </c>
      <c r="T43" s="202">
        <v>0</v>
      </c>
      <c r="U43" s="202">
        <v>49.18</v>
      </c>
      <c r="V43" s="202">
        <v>8.83</v>
      </c>
      <c r="W43" s="202">
        <v>19.07</v>
      </c>
      <c r="X43" s="202">
        <v>41.96</v>
      </c>
      <c r="Y43" s="202">
        <v>0</v>
      </c>
      <c r="Z43">
        <v>0</v>
      </c>
      <c r="AA43" s="202">
        <v>14.33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42.55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92</v>
      </c>
      <c r="AN43" s="202">
        <v>0</v>
      </c>
      <c r="AO43">
        <v>0</v>
      </c>
      <c r="AP43" s="202">
        <v>118.52</v>
      </c>
      <c r="AQ43" s="202">
        <v>38.6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137.94</v>
      </c>
      <c r="L44" s="202">
        <v>9.02</v>
      </c>
      <c r="M44" s="202">
        <v>30.82</v>
      </c>
      <c r="N44" s="202">
        <v>50.41</v>
      </c>
      <c r="O44" s="202">
        <v>71.19</v>
      </c>
      <c r="P44" s="202">
        <v>26.35</v>
      </c>
      <c r="Q44" s="202">
        <v>8.73</v>
      </c>
      <c r="R44" s="202">
        <v>18</v>
      </c>
      <c r="S44" s="202">
        <v>0</v>
      </c>
      <c r="T44" s="202">
        <v>0</v>
      </c>
      <c r="U44" s="202">
        <v>49.18</v>
      </c>
      <c r="V44" s="202">
        <v>8.83</v>
      </c>
      <c r="W44" s="202">
        <v>19.07</v>
      </c>
      <c r="X44" s="202">
        <v>41.96</v>
      </c>
      <c r="Y44" s="202">
        <v>0</v>
      </c>
      <c r="Z44">
        <v>0</v>
      </c>
      <c r="AA44" s="202">
        <v>14.33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42.55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92</v>
      </c>
      <c r="AN44" s="202">
        <v>0</v>
      </c>
      <c r="AO44">
        <v>0</v>
      </c>
      <c r="AP44" s="202">
        <v>118.52</v>
      </c>
      <c r="AQ44" s="202">
        <v>38.6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137.94</v>
      </c>
      <c r="L45" s="202">
        <v>9.02</v>
      </c>
      <c r="M45" s="202">
        <v>30.82</v>
      </c>
      <c r="N45" s="202">
        <v>50.41</v>
      </c>
      <c r="O45" s="202">
        <v>71.19</v>
      </c>
      <c r="P45" s="202">
        <v>26.35</v>
      </c>
      <c r="Q45" s="202">
        <v>8.73</v>
      </c>
      <c r="R45" s="202">
        <v>18</v>
      </c>
      <c r="S45" s="202">
        <v>0</v>
      </c>
      <c r="T45" s="202">
        <v>0</v>
      </c>
      <c r="U45" s="202">
        <v>49.18</v>
      </c>
      <c r="V45" s="202">
        <v>8.83</v>
      </c>
      <c r="W45" s="202">
        <v>19.07</v>
      </c>
      <c r="X45" s="202">
        <v>41.96</v>
      </c>
      <c r="Y45" s="202">
        <v>0</v>
      </c>
      <c r="Z45">
        <v>0</v>
      </c>
      <c r="AA45" s="202">
        <v>14.33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42.55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92</v>
      </c>
      <c r="AN45" s="202">
        <v>0</v>
      </c>
      <c r="AO45">
        <v>0</v>
      </c>
      <c r="AP45" s="202">
        <v>118.52</v>
      </c>
      <c r="AQ45" s="202">
        <v>38.6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137.94</v>
      </c>
      <c r="L46" s="202">
        <v>9.02</v>
      </c>
      <c r="M46" s="202">
        <v>30.82</v>
      </c>
      <c r="N46" s="202">
        <v>50.41</v>
      </c>
      <c r="O46" s="202">
        <v>71.19</v>
      </c>
      <c r="P46" s="202">
        <v>26.35</v>
      </c>
      <c r="Q46" s="202">
        <v>8.73</v>
      </c>
      <c r="R46" s="202">
        <v>17.989999999999998</v>
      </c>
      <c r="S46" s="202">
        <v>0</v>
      </c>
      <c r="T46" s="202">
        <v>0</v>
      </c>
      <c r="U46" s="202">
        <v>49.18</v>
      </c>
      <c r="V46" s="202">
        <v>8.83</v>
      </c>
      <c r="W46" s="202">
        <v>19.07</v>
      </c>
      <c r="X46" s="202">
        <v>41.96</v>
      </c>
      <c r="Y46" s="202">
        <v>0</v>
      </c>
      <c r="Z46">
        <v>0</v>
      </c>
      <c r="AA46" s="202">
        <v>14.33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41.98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92</v>
      </c>
      <c r="AN46" s="202">
        <v>0</v>
      </c>
      <c r="AO46">
        <v>0</v>
      </c>
      <c r="AP46" s="202">
        <v>118.52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138.16999999999999</v>
      </c>
      <c r="L47" s="202">
        <v>9.02</v>
      </c>
      <c r="M47" s="202">
        <v>30.82</v>
      </c>
      <c r="N47" s="202">
        <v>50.41</v>
      </c>
      <c r="O47" s="202">
        <v>71.19</v>
      </c>
      <c r="P47" s="202">
        <v>26.35</v>
      </c>
      <c r="Q47" s="202">
        <v>8.73</v>
      </c>
      <c r="R47" s="202">
        <v>17.989999999999998</v>
      </c>
      <c r="S47" s="202">
        <v>0</v>
      </c>
      <c r="T47" s="202">
        <v>0</v>
      </c>
      <c r="U47" s="202">
        <v>49.18</v>
      </c>
      <c r="V47" s="202">
        <v>8.83</v>
      </c>
      <c r="W47" s="202">
        <v>19.07</v>
      </c>
      <c r="X47" s="202">
        <v>41.96</v>
      </c>
      <c r="Y47" s="202">
        <v>0</v>
      </c>
      <c r="Z47">
        <v>0</v>
      </c>
      <c r="AA47" s="202">
        <v>14.33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41.98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92</v>
      </c>
      <c r="AN47" s="202">
        <v>0</v>
      </c>
      <c r="AO47">
        <v>0</v>
      </c>
      <c r="AP47" s="202">
        <v>118.52</v>
      </c>
      <c r="AQ47" s="202">
        <v>38.340000000000003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138.16999999999999</v>
      </c>
      <c r="L48" s="202">
        <v>9.02</v>
      </c>
      <c r="M48" s="202">
        <v>30.82</v>
      </c>
      <c r="N48" s="202">
        <v>50.41</v>
      </c>
      <c r="O48" s="202">
        <v>71.19</v>
      </c>
      <c r="P48" s="202">
        <v>26.35</v>
      </c>
      <c r="Q48" s="202">
        <v>8.73</v>
      </c>
      <c r="R48" s="202">
        <v>17.989999999999998</v>
      </c>
      <c r="S48" s="202">
        <v>0</v>
      </c>
      <c r="T48" s="202">
        <v>0</v>
      </c>
      <c r="U48" s="202">
        <v>49.18</v>
      </c>
      <c r="V48" s="202">
        <v>8.83</v>
      </c>
      <c r="W48" s="202">
        <v>19.07</v>
      </c>
      <c r="X48" s="202">
        <v>41.96</v>
      </c>
      <c r="Y48" s="202">
        <v>0</v>
      </c>
      <c r="Z48">
        <v>0</v>
      </c>
      <c r="AA48" s="202">
        <v>14.33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41.98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92</v>
      </c>
      <c r="AN48" s="202">
        <v>0</v>
      </c>
      <c r="AO48">
        <v>0</v>
      </c>
      <c r="AP48" s="202">
        <v>118.52</v>
      </c>
      <c r="AQ48" s="202">
        <v>38.340000000000003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138.16999999999999</v>
      </c>
      <c r="L49" s="202">
        <v>9.02</v>
      </c>
      <c r="M49" s="202">
        <v>30.82</v>
      </c>
      <c r="N49" s="202">
        <v>50.41</v>
      </c>
      <c r="O49" s="202">
        <v>71.19</v>
      </c>
      <c r="P49" s="202">
        <v>26.35</v>
      </c>
      <c r="Q49" s="202">
        <v>8.73</v>
      </c>
      <c r="R49" s="202">
        <v>17.989999999999998</v>
      </c>
      <c r="S49" s="202">
        <v>0</v>
      </c>
      <c r="T49" s="202">
        <v>0</v>
      </c>
      <c r="U49" s="202">
        <v>49.18</v>
      </c>
      <c r="V49" s="202">
        <v>8.83</v>
      </c>
      <c r="W49" s="202">
        <v>19.07</v>
      </c>
      <c r="X49" s="202">
        <v>41.96</v>
      </c>
      <c r="Y49" s="202">
        <v>0</v>
      </c>
      <c r="Z49">
        <v>0</v>
      </c>
      <c r="AA49" s="202">
        <v>14.33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41.98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92</v>
      </c>
      <c r="AN49" s="202">
        <v>0</v>
      </c>
      <c r="AO49">
        <v>0</v>
      </c>
      <c r="AP49" s="202">
        <v>118.97</v>
      </c>
      <c r="AQ49" s="202">
        <v>38.51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138.16999999999999</v>
      </c>
      <c r="L50" s="202">
        <v>9.02</v>
      </c>
      <c r="M50" s="202">
        <v>30.82</v>
      </c>
      <c r="N50" s="202">
        <v>50.41</v>
      </c>
      <c r="O50" s="202">
        <v>71.19</v>
      </c>
      <c r="P50" s="202">
        <v>26.35</v>
      </c>
      <c r="Q50" s="202">
        <v>8.73</v>
      </c>
      <c r="R50" s="202">
        <v>17.989999999999998</v>
      </c>
      <c r="S50" s="202">
        <v>0</v>
      </c>
      <c r="T50" s="202">
        <v>0</v>
      </c>
      <c r="U50" s="202">
        <v>49.18</v>
      </c>
      <c r="V50" s="202">
        <v>8.83</v>
      </c>
      <c r="W50" s="202">
        <v>19.07</v>
      </c>
      <c r="X50" s="202">
        <v>41.96</v>
      </c>
      <c r="Y50" s="202">
        <v>0</v>
      </c>
      <c r="Z50">
        <v>0</v>
      </c>
      <c r="AA50" s="202">
        <v>14.33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41.98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92</v>
      </c>
      <c r="AN50" s="202">
        <v>0</v>
      </c>
      <c r="AO50">
        <v>0</v>
      </c>
      <c r="AP50" s="202">
        <v>118.97</v>
      </c>
      <c r="AQ50" s="202">
        <v>38.51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138.16999999999999</v>
      </c>
      <c r="L51" s="202">
        <v>9.02</v>
      </c>
      <c r="M51" s="202">
        <v>30.82</v>
      </c>
      <c r="N51" s="202">
        <v>50.41</v>
      </c>
      <c r="O51" s="202">
        <v>71.19</v>
      </c>
      <c r="P51" s="202">
        <v>26.35</v>
      </c>
      <c r="Q51" s="202">
        <v>8.73</v>
      </c>
      <c r="R51" s="202">
        <v>17.989999999999998</v>
      </c>
      <c r="S51" s="202">
        <v>0</v>
      </c>
      <c r="T51" s="202">
        <v>0</v>
      </c>
      <c r="U51" s="202">
        <v>49.18</v>
      </c>
      <c r="V51" s="202">
        <v>8.83</v>
      </c>
      <c r="W51" s="202">
        <v>19.07</v>
      </c>
      <c r="X51" s="202">
        <v>41.96</v>
      </c>
      <c r="Y51" s="202">
        <v>0</v>
      </c>
      <c r="Z51">
        <v>0</v>
      </c>
      <c r="AA51" s="202">
        <v>13.83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41.98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92</v>
      </c>
      <c r="AN51" s="202">
        <v>0</v>
      </c>
      <c r="AO51">
        <v>0</v>
      </c>
      <c r="AP51" s="202">
        <v>118.52</v>
      </c>
      <c r="AQ51" s="202">
        <v>38.340000000000003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138.16999999999999</v>
      </c>
      <c r="L52" s="202">
        <v>9.02</v>
      </c>
      <c r="M52" s="202">
        <v>30.82</v>
      </c>
      <c r="N52" s="202">
        <v>50.41</v>
      </c>
      <c r="O52" s="202">
        <v>71.19</v>
      </c>
      <c r="P52" s="202">
        <v>26.35</v>
      </c>
      <c r="Q52" s="202">
        <v>8.73</v>
      </c>
      <c r="R52" s="202">
        <v>17.989999999999998</v>
      </c>
      <c r="S52" s="202">
        <v>0</v>
      </c>
      <c r="T52" s="202">
        <v>0</v>
      </c>
      <c r="U52" s="202">
        <v>49.18</v>
      </c>
      <c r="V52" s="202">
        <v>8.83</v>
      </c>
      <c r="W52" s="202">
        <v>19.07</v>
      </c>
      <c r="X52" s="202">
        <v>41.96</v>
      </c>
      <c r="Y52" s="202">
        <v>0</v>
      </c>
      <c r="Z52">
        <v>0</v>
      </c>
      <c r="AA52" s="202">
        <v>13.83</v>
      </c>
      <c r="AB52" s="202">
        <v>12.46</v>
      </c>
      <c r="AC52" s="202">
        <v>0</v>
      </c>
      <c r="AD52" s="202">
        <v>0</v>
      </c>
      <c r="AE52" s="202">
        <v>35.46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92</v>
      </c>
      <c r="AN52" s="202">
        <v>0</v>
      </c>
      <c r="AO52">
        <v>0</v>
      </c>
      <c r="AP52" s="202">
        <v>118.52</v>
      </c>
      <c r="AQ52" s="202">
        <v>38.340000000000003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138.16999999999999</v>
      </c>
      <c r="L53" s="202">
        <v>9.02</v>
      </c>
      <c r="M53" s="202">
        <v>30.82</v>
      </c>
      <c r="N53" s="202">
        <v>50.41</v>
      </c>
      <c r="O53" s="202">
        <v>71.19</v>
      </c>
      <c r="P53" s="202">
        <v>26.35</v>
      </c>
      <c r="Q53" s="202">
        <v>8.73</v>
      </c>
      <c r="R53" s="202">
        <v>17.989999999999998</v>
      </c>
      <c r="S53" s="202">
        <v>0</v>
      </c>
      <c r="T53" s="202">
        <v>0</v>
      </c>
      <c r="U53" s="202">
        <v>49.18</v>
      </c>
      <c r="V53" s="202">
        <v>8.83</v>
      </c>
      <c r="W53" s="202">
        <v>19.07</v>
      </c>
      <c r="X53" s="202">
        <v>41.96</v>
      </c>
      <c r="Y53" s="202">
        <v>0</v>
      </c>
      <c r="Z53">
        <v>0</v>
      </c>
      <c r="AA53" s="202">
        <v>13.83</v>
      </c>
      <c r="AB53" s="202">
        <v>12.46</v>
      </c>
      <c r="AC53" s="202">
        <v>0</v>
      </c>
      <c r="AD53" s="202">
        <v>0</v>
      </c>
      <c r="AE53" s="202">
        <v>35.46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92</v>
      </c>
      <c r="AN53" s="202">
        <v>0</v>
      </c>
      <c r="AO53">
        <v>0</v>
      </c>
      <c r="AP53" s="202">
        <v>118.52</v>
      </c>
      <c r="AQ53" s="202">
        <v>38.29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138.16999999999999</v>
      </c>
      <c r="L54" s="202">
        <v>9.02</v>
      </c>
      <c r="M54" s="202">
        <v>30.82</v>
      </c>
      <c r="N54" s="202">
        <v>50.41</v>
      </c>
      <c r="O54" s="202">
        <v>71.19</v>
      </c>
      <c r="P54" s="202">
        <v>26.35</v>
      </c>
      <c r="Q54" s="202">
        <v>8.73</v>
      </c>
      <c r="R54" s="202">
        <v>17.989999999999998</v>
      </c>
      <c r="S54" s="202">
        <v>0</v>
      </c>
      <c r="T54" s="202">
        <v>0</v>
      </c>
      <c r="U54" s="202">
        <v>49.18</v>
      </c>
      <c r="V54" s="202">
        <v>8.83</v>
      </c>
      <c r="W54" s="202">
        <v>19.07</v>
      </c>
      <c r="X54" s="202">
        <v>41.96</v>
      </c>
      <c r="Y54" s="202">
        <v>0</v>
      </c>
      <c r="Z54">
        <v>0</v>
      </c>
      <c r="AA54" s="202">
        <v>13.83</v>
      </c>
      <c r="AB54" s="202">
        <v>12.46</v>
      </c>
      <c r="AC54" s="202">
        <v>0</v>
      </c>
      <c r="AD54" s="202">
        <v>0</v>
      </c>
      <c r="AE54" s="202">
        <v>35.46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92</v>
      </c>
      <c r="AN54" s="202">
        <v>0</v>
      </c>
      <c r="AO54">
        <v>0</v>
      </c>
      <c r="AP54" s="202">
        <v>118.52</v>
      </c>
      <c r="AQ54" s="202">
        <v>38.29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138.16999999999999</v>
      </c>
      <c r="L55" s="202">
        <v>9.02</v>
      </c>
      <c r="M55" s="202">
        <v>30.82</v>
      </c>
      <c r="N55" s="202">
        <v>50.41</v>
      </c>
      <c r="O55" s="202">
        <v>71.19</v>
      </c>
      <c r="P55" s="202">
        <v>26.35</v>
      </c>
      <c r="Q55" s="202">
        <v>8.73</v>
      </c>
      <c r="R55" s="202">
        <v>17.989999999999998</v>
      </c>
      <c r="S55" s="202">
        <v>0</v>
      </c>
      <c r="T55" s="202">
        <v>0</v>
      </c>
      <c r="U55" s="202">
        <v>49.18</v>
      </c>
      <c r="V55" s="202">
        <v>8.83</v>
      </c>
      <c r="W55" s="202">
        <v>19.07</v>
      </c>
      <c r="X55" s="202">
        <v>41.96</v>
      </c>
      <c r="Y55" s="202">
        <v>0</v>
      </c>
      <c r="Z55">
        <v>0</v>
      </c>
      <c r="AA55" s="202">
        <v>13.61</v>
      </c>
      <c r="AB55" s="202">
        <v>0</v>
      </c>
      <c r="AC55" s="202">
        <v>0</v>
      </c>
      <c r="AD55" s="202">
        <v>0</v>
      </c>
      <c r="AE55" s="202">
        <v>35.46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92</v>
      </c>
      <c r="AN55" s="202">
        <v>0</v>
      </c>
      <c r="AO55">
        <v>0</v>
      </c>
      <c r="AP55" s="202">
        <v>118.52</v>
      </c>
      <c r="AQ55" s="202">
        <v>38.29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138.16999999999999</v>
      </c>
      <c r="L56" s="202">
        <v>9.02</v>
      </c>
      <c r="M56" s="202">
        <v>30.82</v>
      </c>
      <c r="N56" s="202">
        <v>50.41</v>
      </c>
      <c r="O56" s="202">
        <v>71.19</v>
      </c>
      <c r="P56" s="202">
        <v>26.35</v>
      </c>
      <c r="Q56" s="202">
        <v>8.73</v>
      </c>
      <c r="R56" s="202">
        <v>17.989999999999998</v>
      </c>
      <c r="S56" s="202">
        <v>0</v>
      </c>
      <c r="T56" s="202">
        <v>0</v>
      </c>
      <c r="U56" s="202">
        <v>49.18</v>
      </c>
      <c r="V56" s="202">
        <v>8.83</v>
      </c>
      <c r="W56" s="202">
        <v>19.07</v>
      </c>
      <c r="X56" s="202">
        <v>41.96</v>
      </c>
      <c r="Y56" s="202">
        <v>0</v>
      </c>
      <c r="Z56">
        <v>0</v>
      </c>
      <c r="AA56" s="202">
        <v>13.61</v>
      </c>
      <c r="AB56" s="202">
        <v>0</v>
      </c>
      <c r="AC56" s="202">
        <v>0</v>
      </c>
      <c r="AD56" s="202">
        <v>0</v>
      </c>
      <c r="AE56" s="202">
        <v>35.46</v>
      </c>
      <c r="AF56" s="202">
        <v>0</v>
      </c>
      <c r="AG56" s="202">
        <v>6.33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92</v>
      </c>
      <c r="AN56" s="202">
        <v>0</v>
      </c>
      <c r="AO56">
        <v>0</v>
      </c>
      <c r="AP56" s="202">
        <v>118.52</v>
      </c>
      <c r="AQ56" s="202">
        <v>38.29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138.16999999999999</v>
      </c>
      <c r="L57" s="202">
        <v>9.02</v>
      </c>
      <c r="M57" s="202">
        <v>30.82</v>
      </c>
      <c r="N57" s="202">
        <v>50.41</v>
      </c>
      <c r="O57" s="202">
        <v>71.19</v>
      </c>
      <c r="P57" s="202">
        <v>26.35</v>
      </c>
      <c r="Q57" s="202">
        <v>8.73</v>
      </c>
      <c r="R57" s="202">
        <v>17.989999999999998</v>
      </c>
      <c r="S57" s="202">
        <v>0</v>
      </c>
      <c r="T57" s="202">
        <v>0</v>
      </c>
      <c r="U57" s="202">
        <v>49.18</v>
      </c>
      <c r="V57" s="202">
        <v>8.83</v>
      </c>
      <c r="W57" s="202">
        <v>19.07</v>
      </c>
      <c r="X57" s="202">
        <v>41.96</v>
      </c>
      <c r="Y57" s="202">
        <v>0</v>
      </c>
      <c r="Z57">
        <v>0</v>
      </c>
      <c r="AA57" s="202">
        <v>13.61</v>
      </c>
      <c r="AB57" s="202">
        <v>0</v>
      </c>
      <c r="AC57" s="202">
        <v>0</v>
      </c>
      <c r="AD57" s="202">
        <v>0</v>
      </c>
      <c r="AE57" s="202">
        <v>35.46</v>
      </c>
      <c r="AF57" s="202">
        <v>0</v>
      </c>
      <c r="AG57" s="202">
        <v>5.63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92</v>
      </c>
      <c r="AN57" s="202">
        <v>0</v>
      </c>
      <c r="AO57">
        <v>0</v>
      </c>
      <c r="AP57" s="202">
        <v>118.52</v>
      </c>
      <c r="AQ57" s="202">
        <v>38.29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138.16999999999999</v>
      </c>
      <c r="L58" s="202">
        <v>9.02</v>
      </c>
      <c r="M58" s="202">
        <v>30.82</v>
      </c>
      <c r="N58" s="202">
        <v>50.41</v>
      </c>
      <c r="O58" s="202">
        <v>71.19</v>
      </c>
      <c r="P58" s="202">
        <v>26.35</v>
      </c>
      <c r="Q58" s="202">
        <v>8.73</v>
      </c>
      <c r="R58" s="202">
        <v>17.989999999999998</v>
      </c>
      <c r="S58" s="202">
        <v>0</v>
      </c>
      <c r="T58" s="202">
        <v>0</v>
      </c>
      <c r="U58" s="202">
        <v>49.18</v>
      </c>
      <c r="V58" s="202">
        <v>8.83</v>
      </c>
      <c r="W58" s="202">
        <v>19.07</v>
      </c>
      <c r="X58" s="202">
        <v>41.96</v>
      </c>
      <c r="Y58" s="202">
        <v>0</v>
      </c>
      <c r="Z58">
        <v>0</v>
      </c>
      <c r="AA58" s="202">
        <v>13.61</v>
      </c>
      <c r="AB58" s="202">
        <v>0</v>
      </c>
      <c r="AC58" s="202">
        <v>0</v>
      </c>
      <c r="AD58" s="202">
        <v>0</v>
      </c>
      <c r="AE58" s="202">
        <v>35.46</v>
      </c>
      <c r="AF58" s="202">
        <v>0</v>
      </c>
      <c r="AG58" s="202">
        <v>5.63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92</v>
      </c>
      <c r="AN58" s="202">
        <v>0</v>
      </c>
      <c r="AO58">
        <v>0</v>
      </c>
      <c r="AP58" s="202">
        <v>118.52</v>
      </c>
      <c r="AQ58" s="202">
        <v>38.29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138.16999999999999</v>
      </c>
      <c r="L59" s="202">
        <v>9.02</v>
      </c>
      <c r="M59" s="202">
        <v>30.82</v>
      </c>
      <c r="N59" s="202">
        <v>50.41</v>
      </c>
      <c r="O59" s="202">
        <v>71.19</v>
      </c>
      <c r="P59" s="202">
        <v>26.35</v>
      </c>
      <c r="Q59" s="202">
        <v>8.73</v>
      </c>
      <c r="R59" s="202">
        <v>18</v>
      </c>
      <c r="S59" s="202">
        <v>0</v>
      </c>
      <c r="T59" s="202">
        <v>0</v>
      </c>
      <c r="U59" s="202">
        <v>49.18</v>
      </c>
      <c r="V59" s="202">
        <v>8.83</v>
      </c>
      <c r="W59" s="202">
        <v>19.07</v>
      </c>
      <c r="X59" s="202">
        <v>41.96</v>
      </c>
      <c r="Y59" s="202">
        <v>0</v>
      </c>
      <c r="Z59">
        <v>0</v>
      </c>
      <c r="AA59" s="202">
        <v>13.61</v>
      </c>
      <c r="AB59" s="202">
        <v>0</v>
      </c>
      <c r="AC59" s="202">
        <v>0</v>
      </c>
      <c r="AD59" s="202">
        <v>0</v>
      </c>
      <c r="AE59" s="202">
        <v>35.46</v>
      </c>
      <c r="AF59" s="202">
        <v>0</v>
      </c>
      <c r="AG59" s="202">
        <v>5.63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92</v>
      </c>
      <c r="AN59" s="202">
        <v>0</v>
      </c>
      <c r="AO59">
        <v>0</v>
      </c>
      <c r="AP59" s="202">
        <v>118.52</v>
      </c>
      <c r="AQ59" s="202">
        <v>38.29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138.16999999999999</v>
      </c>
      <c r="L60" s="202">
        <v>9.02</v>
      </c>
      <c r="M60" s="202">
        <v>30.82</v>
      </c>
      <c r="N60" s="202">
        <v>50.41</v>
      </c>
      <c r="O60" s="202">
        <v>71.19</v>
      </c>
      <c r="P60" s="202">
        <v>26.35</v>
      </c>
      <c r="Q60" s="202">
        <v>8.73</v>
      </c>
      <c r="R60" s="202">
        <v>18</v>
      </c>
      <c r="S60" s="202">
        <v>0</v>
      </c>
      <c r="T60" s="202">
        <v>0</v>
      </c>
      <c r="U60" s="202">
        <v>49.18</v>
      </c>
      <c r="V60" s="202">
        <v>8.83</v>
      </c>
      <c r="W60" s="202">
        <v>19.07</v>
      </c>
      <c r="X60" s="202">
        <v>41.96</v>
      </c>
      <c r="Y60" s="202">
        <v>0</v>
      </c>
      <c r="Z60">
        <v>0</v>
      </c>
      <c r="AA60" s="202">
        <v>13.61</v>
      </c>
      <c r="AB60" s="202">
        <v>0</v>
      </c>
      <c r="AC60" s="202">
        <v>0</v>
      </c>
      <c r="AD60" s="202">
        <v>0</v>
      </c>
      <c r="AE60" s="202">
        <v>35.46</v>
      </c>
      <c r="AF60" s="202">
        <v>0</v>
      </c>
      <c r="AG60" s="202">
        <v>5.63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92</v>
      </c>
      <c r="AN60" s="202">
        <v>0</v>
      </c>
      <c r="AO60">
        <v>0</v>
      </c>
      <c r="AP60" s="202">
        <v>118.52</v>
      </c>
      <c r="AQ60" s="202">
        <v>38.29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138.16999999999999</v>
      </c>
      <c r="L61" s="202">
        <v>9.02</v>
      </c>
      <c r="M61" s="202">
        <v>30.82</v>
      </c>
      <c r="N61" s="202">
        <v>50.41</v>
      </c>
      <c r="O61" s="202">
        <v>71.19</v>
      </c>
      <c r="P61" s="202">
        <v>26.35</v>
      </c>
      <c r="Q61" s="202">
        <v>8.73</v>
      </c>
      <c r="R61" s="202">
        <v>18</v>
      </c>
      <c r="S61" s="202">
        <v>0</v>
      </c>
      <c r="T61" s="202">
        <v>0</v>
      </c>
      <c r="U61" s="202">
        <v>49.18</v>
      </c>
      <c r="V61" s="202">
        <v>8.83</v>
      </c>
      <c r="W61" s="202">
        <v>19.07</v>
      </c>
      <c r="X61" s="202">
        <v>41.96</v>
      </c>
      <c r="Y61" s="202">
        <v>0</v>
      </c>
      <c r="Z61">
        <v>0</v>
      </c>
      <c r="AA61" s="202">
        <v>13.61</v>
      </c>
      <c r="AB61" s="202">
        <v>0</v>
      </c>
      <c r="AC61" s="202">
        <v>0</v>
      </c>
      <c r="AD61" s="202">
        <v>0</v>
      </c>
      <c r="AE61" s="202">
        <v>35.46</v>
      </c>
      <c r="AF61" s="202">
        <v>0</v>
      </c>
      <c r="AG61" s="202">
        <v>5.63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92</v>
      </c>
      <c r="AN61" s="202">
        <v>0</v>
      </c>
      <c r="AO61">
        <v>0</v>
      </c>
      <c r="AP61" s="202">
        <v>118.52</v>
      </c>
      <c r="AQ61" s="202">
        <v>38.29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138.16999999999999</v>
      </c>
      <c r="L62" s="202">
        <v>9.02</v>
      </c>
      <c r="M62" s="202">
        <v>30.82</v>
      </c>
      <c r="N62" s="202">
        <v>50.41</v>
      </c>
      <c r="O62" s="202">
        <v>71.19</v>
      </c>
      <c r="P62" s="202">
        <v>26.35</v>
      </c>
      <c r="Q62" s="202">
        <v>8.73</v>
      </c>
      <c r="R62" s="202">
        <v>18</v>
      </c>
      <c r="S62" s="202">
        <v>0</v>
      </c>
      <c r="T62" s="202">
        <v>0</v>
      </c>
      <c r="U62" s="202">
        <v>49.18</v>
      </c>
      <c r="V62" s="202">
        <v>8.83</v>
      </c>
      <c r="W62" s="202">
        <v>19.07</v>
      </c>
      <c r="X62" s="202">
        <v>41.96</v>
      </c>
      <c r="Y62" s="202">
        <v>0</v>
      </c>
      <c r="Z62">
        <v>0</v>
      </c>
      <c r="AA62" s="202">
        <v>12.81</v>
      </c>
      <c r="AB62" s="202">
        <v>0</v>
      </c>
      <c r="AC62" s="202">
        <v>0</v>
      </c>
      <c r="AD62" s="202">
        <v>0</v>
      </c>
      <c r="AE62" s="202">
        <v>35.46</v>
      </c>
      <c r="AF62" s="202">
        <v>0</v>
      </c>
      <c r="AG62" s="202">
        <v>5.63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92</v>
      </c>
      <c r="AN62" s="202">
        <v>0</v>
      </c>
      <c r="AO62">
        <v>0</v>
      </c>
      <c r="AP62" s="202">
        <v>118.52</v>
      </c>
      <c r="AQ62" s="202">
        <v>38.29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135.24</v>
      </c>
      <c r="L63" s="202">
        <v>9.02</v>
      </c>
      <c r="M63" s="202">
        <v>30.82</v>
      </c>
      <c r="N63" s="202">
        <v>50.41</v>
      </c>
      <c r="O63" s="202">
        <v>71.19</v>
      </c>
      <c r="P63" s="202">
        <v>26.35</v>
      </c>
      <c r="Q63" s="202">
        <v>8.7200000000000006</v>
      </c>
      <c r="R63" s="202">
        <v>17.75</v>
      </c>
      <c r="S63" s="202">
        <v>0</v>
      </c>
      <c r="T63" s="202">
        <v>0</v>
      </c>
      <c r="U63" s="202">
        <v>49.18</v>
      </c>
      <c r="V63" s="202">
        <v>8.83</v>
      </c>
      <c r="W63" s="202">
        <v>19.07</v>
      </c>
      <c r="X63" s="202">
        <v>41.96</v>
      </c>
      <c r="Y63" s="202">
        <v>0</v>
      </c>
      <c r="Z63">
        <v>0</v>
      </c>
      <c r="AA63" s="202">
        <v>12.81</v>
      </c>
      <c r="AB63" s="202">
        <v>0</v>
      </c>
      <c r="AC63" s="202">
        <v>0</v>
      </c>
      <c r="AD63" s="202">
        <v>0</v>
      </c>
      <c r="AE63" s="202">
        <v>35.46</v>
      </c>
      <c r="AF63" s="202">
        <v>0</v>
      </c>
      <c r="AG63" s="202">
        <v>5.63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92</v>
      </c>
      <c r="AN63" s="202">
        <v>0</v>
      </c>
      <c r="AO63">
        <v>0</v>
      </c>
      <c r="AP63" s="202">
        <v>118.52</v>
      </c>
      <c r="AQ63" s="202">
        <v>38.29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137.22999999999999</v>
      </c>
      <c r="L64" s="202">
        <v>9.02</v>
      </c>
      <c r="M64" s="202">
        <v>30.82</v>
      </c>
      <c r="N64" s="202">
        <v>50.41</v>
      </c>
      <c r="O64" s="202">
        <v>71.19</v>
      </c>
      <c r="P64" s="202">
        <v>26.35</v>
      </c>
      <c r="Q64" s="202">
        <v>8.7200000000000006</v>
      </c>
      <c r="R64" s="202">
        <v>18</v>
      </c>
      <c r="S64" s="202">
        <v>0</v>
      </c>
      <c r="T64" s="202">
        <v>0</v>
      </c>
      <c r="U64" s="202">
        <v>49.18</v>
      </c>
      <c r="V64" s="202">
        <v>8.83</v>
      </c>
      <c r="W64" s="202">
        <v>19.07</v>
      </c>
      <c r="X64" s="202">
        <v>41.96</v>
      </c>
      <c r="Y64" s="202">
        <v>0</v>
      </c>
      <c r="Z64">
        <v>0</v>
      </c>
      <c r="AA64" s="202">
        <v>12.81</v>
      </c>
      <c r="AB64" s="202">
        <v>0</v>
      </c>
      <c r="AC64" s="202">
        <v>0</v>
      </c>
      <c r="AD64" s="202">
        <v>0</v>
      </c>
      <c r="AE64" s="202">
        <v>35.46</v>
      </c>
      <c r="AF64" s="202">
        <v>0</v>
      </c>
      <c r="AG64" s="202">
        <v>5.63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92</v>
      </c>
      <c r="AN64" s="202">
        <v>0</v>
      </c>
      <c r="AO64">
        <v>0</v>
      </c>
      <c r="AP64" s="202">
        <v>118.52</v>
      </c>
      <c r="AQ64" s="202">
        <v>38.29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137.22999999999999</v>
      </c>
      <c r="L65" s="202">
        <v>9.02</v>
      </c>
      <c r="M65" s="202">
        <v>30.82</v>
      </c>
      <c r="N65" s="202">
        <v>50.41</v>
      </c>
      <c r="O65" s="202">
        <v>71.19</v>
      </c>
      <c r="P65" s="202">
        <v>26.35</v>
      </c>
      <c r="Q65" s="202">
        <v>8.7200000000000006</v>
      </c>
      <c r="R65" s="202">
        <v>18</v>
      </c>
      <c r="S65" s="202">
        <v>0</v>
      </c>
      <c r="T65" s="202">
        <v>0</v>
      </c>
      <c r="U65" s="202">
        <v>49.18</v>
      </c>
      <c r="V65" s="202">
        <v>8.83</v>
      </c>
      <c r="W65" s="202">
        <v>19.07</v>
      </c>
      <c r="X65" s="202">
        <v>41.96</v>
      </c>
      <c r="Y65" s="202">
        <v>0</v>
      </c>
      <c r="Z65">
        <v>0</v>
      </c>
      <c r="AA65" s="202">
        <v>12.81</v>
      </c>
      <c r="AB65" s="202">
        <v>0</v>
      </c>
      <c r="AC65" s="202">
        <v>0</v>
      </c>
      <c r="AD65" s="202">
        <v>0</v>
      </c>
      <c r="AE65" s="202">
        <v>35.46</v>
      </c>
      <c r="AF65" s="202">
        <v>0</v>
      </c>
      <c r="AG65" s="202">
        <v>5.63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92</v>
      </c>
      <c r="AN65" s="202">
        <v>0</v>
      </c>
      <c r="AO65">
        <v>0</v>
      </c>
      <c r="AP65" s="202">
        <v>118.52</v>
      </c>
      <c r="AQ65" s="202">
        <v>38.29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137.22999999999999</v>
      </c>
      <c r="L66" s="202">
        <v>9.02</v>
      </c>
      <c r="M66" s="202">
        <v>30.82</v>
      </c>
      <c r="N66" s="202">
        <v>50.41</v>
      </c>
      <c r="O66" s="202">
        <v>71.19</v>
      </c>
      <c r="P66" s="202">
        <v>26.35</v>
      </c>
      <c r="Q66" s="202">
        <v>8.7200000000000006</v>
      </c>
      <c r="R66" s="202">
        <v>18</v>
      </c>
      <c r="S66" s="202">
        <v>0</v>
      </c>
      <c r="T66" s="202">
        <v>0</v>
      </c>
      <c r="U66" s="202">
        <v>49.18</v>
      </c>
      <c r="V66" s="202">
        <v>8.83</v>
      </c>
      <c r="W66" s="202">
        <v>19.07</v>
      </c>
      <c r="X66" s="202">
        <v>41.96</v>
      </c>
      <c r="Y66" s="202">
        <v>0</v>
      </c>
      <c r="Z66">
        <v>0</v>
      </c>
      <c r="AA66" s="202">
        <v>12.81</v>
      </c>
      <c r="AB66" s="202">
        <v>0</v>
      </c>
      <c r="AC66" s="202">
        <v>0</v>
      </c>
      <c r="AD66" s="202">
        <v>0</v>
      </c>
      <c r="AE66" s="202">
        <v>35.46</v>
      </c>
      <c r="AF66" s="202">
        <v>0</v>
      </c>
      <c r="AG66" s="202">
        <v>4.92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92</v>
      </c>
      <c r="AN66" s="202">
        <v>0</v>
      </c>
      <c r="AO66">
        <v>0</v>
      </c>
      <c r="AP66" s="202">
        <v>118.52</v>
      </c>
      <c r="AQ66" s="202">
        <v>38.29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180.97</v>
      </c>
      <c r="L67" s="202">
        <v>8.9499999999999993</v>
      </c>
      <c r="M67" s="202">
        <v>30.82</v>
      </c>
      <c r="N67" s="202">
        <v>50.41</v>
      </c>
      <c r="O67" s="202">
        <v>71.19</v>
      </c>
      <c r="P67" s="202">
        <v>26.35</v>
      </c>
      <c r="Q67" s="202">
        <v>8.7200000000000006</v>
      </c>
      <c r="R67" s="202">
        <v>18</v>
      </c>
      <c r="S67" s="202">
        <v>0</v>
      </c>
      <c r="T67" s="202">
        <v>0</v>
      </c>
      <c r="U67" s="202">
        <v>49.18</v>
      </c>
      <c r="V67" s="202">
        <v>8.83</v>
      </c>
      <c r="W67" s="202">
        <v>19.07</v>
      </c>
      <c r="X67" s="202">
        <v>41.96</v>
      </c>
      <c r="Y67" s="202">
        <v>0</v>
      </c>
      <c r="Z67">
        <v>0</v>
      </c>
      <c r="AA67" s="202">
        <v>12.81</v>
      </c>
      <c r="AB67" s="202">
        <v>0</v>
      </c>
      <c r="AC67" s="202">
        <v>0</v>
      </c>
      <c r="AD67" s="202">
        <v>0</v>
      </c>
      <c r="AE67" s="202">
        <v>35.46</v>
      </c>
      <c r="AF67" s="202">
        <v>0</v>
      </c>
      <c r="AG67" s="202">
        <v>4.92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92</v>
      </c>
      <c r="AN67" s="202">
        <v>0</v>
      </c>
      <c r="AO67">
        <v>0</v>
      </c>
      <c r="AP67" s="202">
        <v>118.52</v>
      </c>
      <c r="AQ67" s="202">
        <v>38.29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193.28</v>
      </c>
      <c r="L68" s="202">
        <v>9.02</v>
      </c>
      <c r="M68" s="202">
        <v>30.82</v>
      </c>
      <c r="N68" s="202">
        <v>50.41</v>
      </c>
      <c r="O68" s="202">
        <v>71.19</v>
      </c>
      <c r="P68" s="202">
        <v>26.35</v>
      </c>
      <c r="Q68" s="202">
        <v>8.7200000000000006</v>
      </c>
      <c r="R68" s="202">
        <v>18</v>
      </c>
      <c r="S68" s="202">
        <v>0</v>
      </c>
      <c r="T68" s="202">
        <v>0</v>
      </c>
      <c r="U68" s="202">
        <v>49.18</v>
      </c>
      <c r="V68" s="202">
        <v>8.83</v>
      </c>
      <c r="W68" s="202">
        <v>19.07</v>
      </c>
      <c r="X68" s="202">
        <v>41.96</v>
      </c>
      <c r="Y68" s="202">
        <v>0</v>
      </c>
      <c r="Z68">
        <v>0</v>
      </c>
      <c r="AA68" s="202">
        <v>12.81</v>
      </c>
      <c r="AB68" s="202">
        <v>0</v>
      </c>
      <c r="AC68" s="202">
        <v>0</v>
      </c>
      <c r="AD68" s="202">
        <v>0</v>
      </c>
      <c r="AE68" s="202">
        <v>35.46</v>
      </c>
      <c r="AF68" s="202">
        <v>0</v>
      </c>
      <c r="AG68" s="202">
        <v>4.92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92</v>
      </c>
      <c r="AN68" s="202">
        <v>0</v>
      </c>
      <c r="AO68">
        <v>0</v>
      </c>
      <c r="AP68" s="202">
        <v>118.52</v>
      </c>
      <c r="AQ68" s="202">
        <v>38.29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217.44</v>
      </c>
      <c r="L69" s="202">
        <v>9.02</v>
      </c>
      <c r="M69" s="202">
        <v>30.82</v>
      </c>
      <c r="N69" s="202">
        <v>50.41</v>
      </c>
      <c r="O69" s="202">
        <v>71.19</v>
      </c>
      <c r="P69" s="202">
        <v>23.63</v>
      </c>
      <c r="Q69" s="202">
        <v>8.73</v>
      </c>
      <c r="R69" s="202">
        <v>18</v>
      </c>
      <c r="S69" s="202">
        <v>0</v>
      </c>
      <c r="T69" s="202">
        <v>0</v>
      </c>
      <c r="U69" s="202">
        <v>49.18</v>
      </c>
      <c r="V69" s="202">
        <v>8.83</v>
      </c>
      <c r="W69" s="202">
        <v>19.07</v>
      </c>
      <c r="X69" s="202">
        <v>41.96</v>
      </c>
      <c r="Y69" s="202">
        <v>0</v>
      </c>
      <c r="Z69">
        <v>0</v>
      </c>
      <c r="AA69" s="202">
        <v>12.81</v>
      </c>
      <c r="AB69" s="202">
        <v>0</v>
      </c>
      <c r="AC69" s="202">
        <v>0</v>
      </c>
      <c r="AD69" s="202">
        <v>0</v>
      </c>
      <c r="AE69" s="202">
        <v>35.46</v>
      </c>
      <c r="AF69" s="202">
        <v>0</v>
      </c>
      <c r="AG69" s="202">
        <v>4.92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92</v>
      </c>
      <c r="AN69" s="202">
        <v>0</v>
      </c>
      <c r="AO69">
        <v>0</v>
      </c>
      <c r="AP69" s="202">
        <v>89.06</v>
      </c>
      <c r="AQ69" s="202">
        <v>38.29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241.6</v>
      </c>
      <c r="L70" s="202">
        <v>9.02</v>
      </c>
      <c r="M70" s="202">
        <v>30.82</v>
      </c>
      <c r="N70" s="202">
        <v>50.41</v>
      </c>
      <c r="O70" s="202">
        <v>71.19</v>
      </c>
      <c r="P70" s="202">
        <v>23.63</v>
      </c>
      <c r="Q70" s="202">
        <v>8.73</v>
      </c>
      <c r="R70" s="202">
        <v>18</v>
      </c>
      <c r="S70" s="202">
        <v>0</v>
      </c>
      <c r="T70" s="202">
        <v>0</v>
      </c>
      <c r="U70" s="202">
        <v>49.18</v>
      </c>
      <c r="V70" s="202">
        <v>8.83</v>
      </c>
      <c r="W70" s="202">
        <v>19.07</v>
      </c>
      <c r="X70" s="202">
        <v>41.96</v>
      </c>
      <c r="Y70" s="202">
        <v>0</v>
      </c>
      <c r="Z70">
        <v>0</v>
      </c>
      <c r="AA70" s="202">
        <v>12.81</v>
      </c>
      <c r="AB70" s="202">
        <v>0</v>
      </c>
      <c r="AC70" s="202">
        <v>0</v>
      </c>
      <c r="AD70" s="202">
        <v>0</v>
      </c>
      <c r="AE70" s="202">
        <v>35.46</v>
      </c>
      <c r="AF70" s="202">
        <v>0</v>
      </c>
      <c r="AG70" s="202">
        <v>4.92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92</v>
      </c>
      <c r="AN70" s="202">
        <v>0</v>
      </c>
      <c r="AO70">
        <v>0</v>
      </c>
      <c r="AP70" s="202">
        <v>89.06</v>
      </c>
      <c r="AQ70" s="202">
        <v>38.29</v>
      </c>
      <c r="AR70" s="202">
        <v>41.26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246.25</v>
      </c>
      <c r="L71" s="202">
        <v>9.02</v>
      </c>
      <c r="M71" s="202">
        <v>30.82</v>
      </c>
      <c r="N71" s="202">
        <v>50.41</v>
      </c>
      <c r="O71" s="202">
        <v>71.19</v>
      </c>
      <c r="P71" s="202">
        <v>23.63</v>
      </c>
      <c r="Q71" s="202">
        <v>8.73</v>
      </c>
      <c r="R71" s="202">
        <v>18</v>
      </c>
      <c r="S71" s="202">
        <v>0</v>
      </c>
      <c r="T71" s="202">
        <v>0</v>
      </c>
      <c r="U71" s="202">
        <v>49.18</v>
      </c>
      <c r="V71" s="202">
        <v>8.83</v>
      </c>
      <c r="W71" s="202">
        <v>19.07</v>
      </c>
      <c r="X71" s="202">
        <v>41.96</v>
      </c>
      <c r="Y71" s="202">
        <v>0</v>
      </c>
      <c r="Z71">
        <v>0</v>
      </c>
      <c r="AA71" s="202">
        <v>12.81</v>
      </c>
      <c r="AB71" s="202">
        <v>0</v>
      </c>
      <c r="AC71" s="202">
        <v>0</v>
      </c>
      <c r="AD71" s="202">
        <v>0</v>
      </c>
      <c r="AE71" s="202">
        <v>35.46</v>
      </c>
      <c r="AF71" s="202">
        <v>0</v>
      </c>
      <c r="AG71" s="202">
        <v>4.92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92</v>
      </c>
      <c r="AN71" s="202">
        <v>0</v>
      </c>
      <c r="AO71">
        <v>0</v>
      </c>
      <c r="AP71" s="202">
        <v>89.06</v>
      </c>
      <c r="AQ71" s="202">
        <v>38.29</v>
      </c>
      <c r="AR71" s="202">
        <v>36.67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246.25</v>
      </c>
      <c r="L72" s="202">
        <v>9.02</v>
      </c>
      <c r="M72" s="202">
        <v>30.82</v>
      </c>
      <c r="N72" s="202">
        <v>50.41</v>
      </c>
      <c r="O72" s="202">
        <v>71.19</v>
      </c>
      <c r="P72" s="202">
        <v>23.63</v>
      </c>
      <c r="Q72" s="202">
        <v>8.73</v>
      </c>
      <c r="R72" s="202">
        <v>18</v>
      </c>
      <c r="S72" s="202">
        <v>0</v>
      </c>
      <c r="T72" s="202">
        <v>0</v>
      </c>
      <c r="U72" s="202">
        <v>49.18</v>
      </c>
      <c r="V72" s="202">
        <v>8.83</v>
      </c>
      <c r="W72" s="202">
        <v>19.07</v>
      </c>
      <c r="X72" s="202">
        <v>41.96</v>
      </c>
      <c r="Y72" s="202">
        <v>0</v>
      </c>
      <c r="Z72">
        <v>0</v>
      </c>
      <c r="AA72" s="202">
        <v>12.81</v>
      </c>
      <c r="AB72" s="202">
        <v>0</v>
      </c>
      <c r="AC72" s="202">
        <v>0</v>
      </c>
      <c r="AD72" s="202">
        <v>0</v>
      </c>
      <c r="AE72" s="202">
        <v>35.46</v>
      </c>
      <c r="AF72" s="202">
        <v>0</v>
      </c>
      <c r="AG72" s="202">
        <v>4.92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92</v>
      </c>
      <c r="AN72" s="202">
        <v>0</v>
      </c>
      <c r="AO72">
        <v>0</v>
      </c>
      <c r="AP72" s="202">
        <v>89.06</v>
      </c>
      <c r="AQ72" s="202">
        <v>38.29</v>
      </c>
      <c r="AR72" s="202">
        <v>25.23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246.25</v>
      </c>
      <c r="L73" s="202">
        <v>9.02</v>
      </c>
      <c r="M73" s="202">
        <v>30.82</v>
      </c>
      <c r="N73" s="202">
        <v>50.41</v>
      </c>
      <c r="O73" s="202">
        <v>71.19</v>
      </c>
      <c r="P73" s="202">
        <v>23.63</v>
      </c>
      <c r="Q73" s="202">
        <v>8.73</v>
      </c>
      <c r="R73" s="202">
        <v>18</v>
      </c>
      <c r="S73" s="202">
        <v>0</v>
      </c>
      <c r="T73" s="202">
        <v>0</v>
      </c>
      <c r="U73" s="202">
        <v>49.18</v>
      </c>
      <c r="V73" s="202">
        <v>8.83</v>
      </c>
      <c r="W73" s="202">
        <v>19.07</v>
      </c>
      <c r="X73" s="202">
        <v>41.96</v>
      </c>
      <c r="Y73" s="202">
        <v>0</v>
      </c>
      <c r="Z73">
        <v>0</v>
      </c>
      <c r="AA73" s="202">
        <v>12.81</v>
      </c>
      <c r="AB73" s="202">
        <v>0</v>
      </c>
      <c r="AC73" s="202">
        <v>0</v>
      </c>
      <c r="AD73" s="202">
        <v>0</v>
      </c>
      <c r="AE73" s="202">
        <v>35.46</v>
      </c>
      <c r="AF73" s="202">
        <v>0</v>
      </c>
      <c r="AG73" s="202">
        <v>4.92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92</v>
      </c>
      <c r="AN73" s="202">
        <v>0</v>
      </c>
      <c r="AO73">
        <v>0</v>
      </c>
      <c r="AP73" s="202">
        <v>89.06</v>
      </c>
      <c r="AQ73" s="202">
        <v>38.29</v>
      </c>
      <c r="AR73" s="202">
        <v>17.350000000000001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246.25</v>
      </c>
      <c r="L74" s="202">
        <v>9.02</v>
      </c>
      <c r="M74" s="202">
        <v>30.82</v>
      </c>
      <c r="N74" s="202">
        <v>50.41</v>
      </c>
      <c r="O74" s="202">
        <v>71.19</v>
      </c>
      <c r="P74" s="202">
        <v>23.63</v>
      </c>
      <c r="Q74" s="202">
        <v>8.73</v>
      </c>
      <c r="R74" s="202">
        <v>18</v>
      </c>
      <c r="S74" s="202">
        <v>0</v>
      </c>
      <c r="T74" s="202">
        <v>0</v>
      </c>
      <c r="U74" s="202">
        <v>49.18</v>
      </c>
      <c r="V74" s="202">
        <v>8.83</v>
      </c>
      <c r="W74" s="202">
        <v>19.07</v>
      </c>
      <c r="X74" s="202">
        <v>41.96</v>
      </c>
      <c r="Y74" s="202">
        <v>0</v>
      </c>
      <c r="Z74">
        <v>0</v>
      </c>
      <c r="AA74" s="202">
        <v>12.81</v>
      </c>
      <c r="AB74" s="202">
        <v>0</v>
      </c>
      <c r="AC74" s="202">
        <v>0</v>
      </c>
      <c r="AD74" s="202">
        <v>0</v>
      </c>
      <c r="AE74" s="202">
        <v>35.46</v>
      </c>
      <c r="AF74" s="202">
        <v>0</v>
      </c>
      <c r="AG74" s="202">
        <v>4.92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92</v>
      </c>
      <c r="AN74" s="202">
        <v>0</v>
      </c>
      <c r="AO74">
        <v>0</v>
      </c>
      <c r="AP74" s="202">
        <v>89.06</v>
      </c>
      <c r="AQ74" s="202">
        <v>38.29</v>
      </c>
      <c r="AR74" s="202">
        <v>11.52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246.25</v>
      </c>
      <c r="L75" s="202">
        <v>9.02</v>
      </c>
      <c r="M75" s="202">
        <v>30.82</v>
      </c>
      <c r="N75" s="202">
        <v>50.41</v>
      </c>
      <c r="O75" s="202">
        <v>71.19</v>
      </c>
      <c r="P75" s="202">
        <v>23.63</v>
      </c>
      <c r="Q75" s="202">
        <v>8.73</v>
      </c>
      <c r="R75" s="202">
        <v>18</v>
      </c>
      <c r="S75" s="202">
        <v>0</v>
      </c>
      <c r="T75" s="202">
        <v>0</v>
      </c>
      <c r="U75" s="202">
        <v>49.18</v>
      </c>
      <c r="V75" s="202">
        <v>8.83</v>
      </c>
      <c r="W75" s="202">
        <v>19.07</v>
      </c>
      <c r="X75" s="202">
        <v>41.96</v>
      </c>
      <c r="Y75" s="202">
        <v>0</v>
      </c>
      <c r="Z75">
        <v>0</v>
      </c>
      <c r="AA75" s="202">
        <v>12.41</v>
      </c>
      <c r="AB75" s="202">
        <v>0</v>
      </c>
      <c r="AC75" s="202">
        <v>0</v>
      </c>
      <c r="AD75" s="202">
        <v>0</v>
      </c>
      <c r="AE75" s="202">
        <v>35.46</v>
      </c>
      <c r="AF75" s="202">
        <v>0</v>
      </c>
      <c r="AG75" s="202">
        <v>5.63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190.87</v>
      </c>
      <c r="AN75" s="202">
        <v>0</v>
      </c>
      <c r="AO75">
        <v>0</v>
      </c>
      <c r="AP75" s="202">
        <v>89.06</v>
      </c>
      <c r="AQ75" s="202">
        <v>38.29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246.25</v>
      </c>
      <c r="L76" s="202">
        <v>9.02</v>
      </c>
      <c r="M76" s="202">
        <v>30.82</v>
      </c>
      <c r="N76" s="202">
        <v>50.41</v>
      </c>
      <c r="O76" s="202">
        <v>71.19</v>
      </c>
      <c r="P76" s="202">
        <v>23.63</v>
      </c>
      <c r="Q76" s="202">
        <v>8.73</v>
      </c>
      <c r="R76" s="202">
        <v>18</v>
      </c>
      <c r="S76" s="202">
        <v>0</v>
      </c>
      <c r="T76" s="202">
        <v>0</v>
      </c>
      <c r="U76" s="202">
        <v>49.18</v>
      </c>
      <c r="V76" s="202">
        <v>8.83</v>
      </c>
      <c r="W76" s="202">
        <v>19.07</v>
      </c>
      <c r="X76" s="202">
        <v>41.96</v>
      </c>
      <c r="Y76" s="202">
        <v>0</v>
      </c>
      <c r="Z76">
        <v>0</v>
      </c>
      <c r="AA76" s="202">
        <v>12.41</v>
      </c>
      <c r="AB76" s="202">
        <v>0</v>
      </c>
      <c r="AC76" s="202">
        <v>0</v>
      </c>
      <c r="AD76" s="202">
        <v>0</v>
      </c>
      <c r="AE76" s="202">
        <v>35.46</v>
      </c>
      <c r="AF76" s="202">
        <v>0</v>
      </c>
      <c r="AG76" s="202">
        <v>5.63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135</v>
      </c>
      <c r="AN76" s="202">
        <v>0</v>
      </c>
      <c r="AO76">
        <v>0</v>
      </c>
      <c r="AP76" s="202">
        <v>89.06</v>
      </c>
      <c r="AQ76" s="202">
        <v>38.29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246.25</v>
      </c>
      <c r="L77" s="202">
        <v>9.02</v>
      </c>
      <c r="M77" s="202">
        <v>30.82</v>
      </c>
      <c r="N77" s="202">
        <v>50.41</v>
      </c>
      <c r="O77" s="202">
        <v>71.19</v>
      </c>
      <c r="P77" s="202">
        <v>23.63</v>
      </c>
      <c r="Q77" s="202">
        <v>8.73</v>
      </c>
      <c r="R77" s="202">
        <v>18</v>
      </c>
      <c r="S77" s="202">
        <v>0</v>
      </c>
      <c r="T77" s="202">
        <v>0</v>
      </c>
      <c r="U77" s="202">
        <v>49.18</v>
      </c>
      <c r="V77" s="202">
        <v>8.83</v>
      </c>
      <c r="W77" s="202">
        <v>19.07</v>
      </c>
      <c r="X77" s="202">
        <v>41.96</v>
      </c>
      <c r="Y77" s="202">
        <v>0</v>
      </c>
      <c r="Z77">
        <v>0</v>
      </c>
      <c r="AA77" s="202">
        <v>12.41</v>
      </c>
      <c r="AB77" s="202">
        <v>0</v>
      </c>
      <c r="AC77" s="202">
        <v>0</v>
      </c>
      <c r="AD77" s="202">
        <v>0</v>
      </c>
      <c r="AE77" s="202">
        <v>35.46</v>
      </c>
      <c r="AF77" s="202">
        <v>0</v>
      </c>
      <c r="AG77" s="202">
        <v>5.63</v>
      </c>
      <c r="AH77" s="202">
        <v>0</v>
      </c>
      <c r="AI77" s="202">
        <v>134.61000000000001</v>
      </c>
      <c r="AJ77" s="202">
        <v>0</v>
      </c>
      <c r="AK77" s="202">
        <v>0</v>
      </c>
      <c r="AL77" s="202">
        <v>0</v>
      </c>
      <c r="AM77" s="202">
        <v>113</v>
      </c>
      <c r="AN77" s="202">
        <v>0</v>
      </c>
      <c r="AO77">
        <v>0</v>
      </c>
      <c r="AP77" s="202">
        <v>89.06</v>
      </c>
      <c r="AQ77" s="202">
        <v>38.29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246.25</v>
      </c>
      <c r="L78" s="202">
        <v>9.02</v>
      </c>
      <c r="M78" s="202">
        <v>30.82</v>
      </c>
      <c r="N78" s="202">
        <v>50.41</v>
      </c>
      <c r="O78" s="202">
        <v>71.19</v>
      </c>
      <c r="P78" s="202">
        <v>23.63</v>
      </c>
      <c r="Q78" s="202">
        <v>8.73</v>
      </c>
      <c r="R78" s="202">
        <v>18</v>
      </c>
      <c r="S78" s="202">
        <v>0</v>
      </c>
      <c r="T78" s="202">
        <v>0</v>
      </c>
      <c r="U78" s="202">
        <v>49.18</v>
      </c>
      <c r="V78" s="202">
        <v>8.83</v>
      </c>
      <c r="W78" s="202">
        <v>19.07</v>
      </c>
      <c r="X78" s="202">
        <v>41.96</v>
      </c>
      <c r="Y78" s="202">
        <v>0</v>
      </c>
      <c r="Z78">
        <v>0</v>
      </c>
      <c r="AA78" s="202">
        <v>12.41</v>
      </c>
      <c r="AB78" s="202">
        <v>0</v>
      </c>
      <c r="AC78" s="202">
        <v>0</v>
      </c>
      <c r="AD78" s="202">
        <v>0</v>
      </c>
      <c r="AE78" s="202">
        <v>35.46</v>
      </c>
      <c r="AF78" s="202">
        <v>0</v>
      </c>
      <c r="AG78" s="202">
        <v>5.63</v>
      </c>
      <c r="AH78" s="202">
        <v>0</v>
      </c>
      <c r="AI78" s="202">
        <v>134.61000000000001</v>
      </c>
      <c r="AJ78" s="202">
        <v>0</v>
      </c>
      <c r="AK78" s="202">
        <v>0</v>
      </c>
      <c r="AL78" s="202">
        <v>0</v>
      </c>
      <c r="AM78" s="202">
        <v>117</v>
      </c>
      <c r="AN78" s="202">
        <v>0</v>
      </c>
      <c r="AO78">
        <v>0</v>
      </c>
      <c r="AP78" s="202">
        <v>89.06</v>
      </c>
      <c r="AQ78" s="202">
        <v>38.29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246.25</v>
      </c>
      <c r="L79" s="202">
        <v>9.02</v>
      </c>
      <c r="M79" s="202">
        <v>30.82</v>
      </c>
      <c r="N79" s="202">
        <v>50.41</v>
      </c>
      <c r="O79" s="202">
        <v>71.19</v>
      </c>
      <c r="P79" s="202">
        <v>23.63</v>
      </c>
      <c r="Q79" s="202">
        <v>8.73</v>
      </c>
      <c r="R79" s="202">
        <v>18</v>
      </c>
      <c r="S79" s="202">
        <v>0</v>
      </c>
      <c r="T79" s="202">
        <v>0</v>
      </c>
      <c r="U79" s="202">
        <v>49.18</v>
      </c>
      <c r="V79" s="202">
        <v>8.83</v>
      </c>
      <c r="W79" s="202">
        <v>19.07</v>
      </c>
      <c r="X79" s="202">
        <v>41.96</v>
      </c>
      <c r="Y79" s="202">
        <v>0</v>
      </c>
      <c r="Z79">
        <v>0</v>
      </c>
      <c r="AA79" s="202">
        <v>12.81</v>
      </c>
      <c r="AB79" s="202">
        <v>0</v>
      </c>
      <c r="AC79" s="202">
        <v>0</v>
      </c>
      <c r="AD79" s="202">
        <v>0</v>
      </c>
      <c r="AE79" s="202">
        <v>35.46</v>
      </c>
      <c r="AF79" s="202">
        <v>0</v>
      </c>
      <c r="AG79" s="202">
        <v>5.63</v>
      </c>
      <c r="AH79" s="202">
        <v>0</v>
      </c>
      <c r="AI79" s="202">
        <v>104.18</v>
      </c>
      <c r="AJ79" s="202">
        <v>0</v>
      </c>
      <c r="AK79" s="202">
        <v>0</v>
      </c>
      <c r="AL79" s="202">
        <v>0</v>
      </c>
      <c r="AM79" s="202">
        <v>92</v>
      </c>
      <c r="AN79" s="202">
        <v>0</v>
      </c>
      <c r="AO79">
        <v>0</v>
      </c>
      <c r="AP79" s="202">
        <v>89.06</v>
      </c>
      <c r="AQ79" s="202">
        <v>38.29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246.25</v>
      </c>
      <c r="L80" s="202">
        <v>9.02</v>
      </c>
      <c r="M80" s="202">
        <v>30.82</v>
      </c>
      <c r="N80" s="202">
        <v>50.41</v>
      </c>
      <c r="O80" s="202">
        <v>71.19</v>
      </c>
      <c r="P80" s="202">
        <v>23.63</v>
      </c>
      <c r="Q80" s="202">
        <v>8.73</v>
      </c>
      <c r="R80" s="202">
        <v>18</v>
      </c>
      <c r="S80" s="202">
        <v>0</v>
      </c>
      <c r="T80" s="202">
        <v>0</v>
      </c>
      <c r="U80" s="202">
        <v>49.18</v>
      </c>
      <c r="V80" s="202">
        <v>8.83</v>
      </c>
      <c r="W80" s="202">
        <v>19.07</v>
      </c>
      <c r="X80" s="202">
        <v>41.96</v>
      </c>
      <c r="Y80" s="202">
        <v>0</v>
      </c>
      <c r="Z80">
        <v>0</v>
      </c>
      <c r="AA80" s="202">
        <v>12.81</v>
      </c>
      <c r="AB80" s="202">
        <v>0</v>
      </c>
      <c r="AC80" s="202">
        <v>0</v>
      </c>
      <c r="AD80" s="202">
        <v>0</v>
      </c>
      <c r="AE80" s="202">
        <v>35.46</v>
      </c>
      <c r="AF80" s="202">
        <v>0</v>
      </c>
      <c r="AG80" s="202">
        <v>5.63</v>
      </c>
      <c r="AH80" s="202">
        <v>0</v>
      </c>
      <c r="AI80" s="202">
        <v>104.18</v>
      </c>
      <c r="AJ80" s="202">
        <v>0</v>
      </c>
      <c r="AK80" s="202">
        <v>0</v>
      </c>
      <c r="AL80" s="202">
        <v>0</v>
      </c>
      <c r="AM80" s="202">
        <v>92</v>
      </c>
      <c r="AN80" s="202">
        <v>0</v>
      </c>
      <c r="AO80">
        <v>0</v>
      </c>
      <c r="AP80" s="202">
        <v>89.06</v>
      </c>
      <c r="AQ80" s="202">
        <v>38.29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246.25</v>
      </c>
      <c r="L81" s="202">
        <v>9.02</v>
      </c>
      <c r="M81" s="202">
        <v>30.82</v>
      </c>
      <c r="N81" s="202">
        <v>50.41</v>
      </c>
      <c r="O81" s="202">
        <v>71.19</v>
      </c>
      <c r="P81" s="202">
        <v>23.63</v>
      </c>
      <c r="Q81" s="202">
        <v>8.73</v>
      </c>
      <c r="R81" s="202">
        <v>18</v>
      </c>
      <c r="S81" s="202">
        <v>0</v>
      </c>
      <c r="T81" s="202">
        <v>0</v>
      </c>
      <c r="U81" s="202">
        <v>49.18</v>
      </c>
      <c r="V81" s="202">
        <v>8.83</v>
      </c>
      <c r="W81" s="202">
        <v>19.07</v>
      </c>
      <c r="X81" s="202">
        <v>41.96</v>
      </c>
      <c r="Y81" s="202">
        <v>0</v>
      </c>
      <c r="Z81">
        <v>0</v>
      </c>
      <c r="AA81" s="202">
        <v>12.81</v>
      </c>
      <c r="AB81" s="202">
        <v>0</v>
      </c>
      <c r="AC81" s="202">
        <v>0</v>
      </c>
      <c r="AD81" s="202">
        <v>0</v>
      </c>
      <c r="AE81" s="202">
        <v>35.46</v>
      </c>
      <c r="AF81" s="202">
        <v>0</v>
      </c>
      <c r="AG81" s="202">
        <v>5.63</v>
      </c>
      <c r="AH81" s="202">
        <v>0</v>
      </c>
      <c r="AI81" s="202">
        <v>104.18</v>
      </c>
      <c r="AJ81" s="202">
        <v>0</v>
      </c>
      <c r="AK81" s="202">
        <v>0</v>
      </c>
      <c r="AL81" s="202">
        <v>0</v>
      </c>
      <c r="AM81" s="202">
        <v>124</v>
      </c>
      <c r="AN81" s="202">
        <v>0</v>
      </c>
      <c r="AO81">
        <v>0</v>
      </c>
      <c r="AP81" s="202">
        <v>89.06</v>
      </c>
      <c r="AQ81" s="202">
        <v>38.29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246.25</v>
      </c>
      <c r="L82" s="202">
        <v>9.02</v>
      </c>
      <c r="M82" s="202">
        <v>30.82</v>
      </c>
      <c r="N82" s="202">
        <v>50.41</v>
      </c>
      <c r="O82" s="202">
        <v>71.19</v>
      </c>
      <c r="P82" s="202">
        <v>23.63</v>
      </c>
      <c r="Q82" s="202">
        <v>8.73</v>
      </c>
      <c r="R82" s="202">
        <v>18</v>
      </c>
      <c r="S82" s="202">
        <v>0</v>
      </c>
      <c r="T82" s="202">
        <v>0</v>
      </c>
      <c r="U82" s="202">
        <v>49.18</v>
      </c>
      <c r="V82" s="202">
        <v>8.83</v>
      </c>
      <c r="W82" s="202">
        <v>19.07</v>
      </c>
      <c r="X82" s="202">
        <v>41.96</v>
      </c>
      <c r="Y82" s="202">
        <v>0</v>
      </c>
      <c r="Z82">
        <v>0</v>
      </c>
      <c r="AA82" s="202">
        <v>12.81</v>
      </c>
      <c r="AB82" s="202">
        <v>0</v>
      </c>
      <c r="AC82" s="202">
        <v>0</v>
      </c>
      <c r="AD82" s="202">
        <v>0</v>
      </c>
      <c r="AE82" s="202">
        <v>35.46</v>
      </c>
      <c r="AF82" s="202">
        <v>0</v>
      </c>
      <c r="AG82" s="202">
        <v>5.63</v>
      </c>
      <c r="AH82" s="202">
        <v>0</v>
      </c>
      <c r="AI82" s="202">
        <v>104.18</v>
      </c>
      <c r="AJ82" s="202">
        <v>0</v>
      </c>
      <c r="AK82" s="202">
        <v>0</v>
      </c>
      <c r="AL82" s="202">
        <v>0</v>
      </c>
      <c r="AM82" s="202">
        <v>143</v>
      </c>
      <c r="AN82" s="202">
        <v>0</v>
      </c>
      <c r="AO82">
        <v>0</v>
      </c>
      <c r="AP82" s="202">
        <v>89.06</v>
      </c>
      <c r="AQ82" s="202">
        <v>38.29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246.25</v>
      </c>
      <c r="L83" s="202">
        <v>9.02</v>
      </c>
      <c r="M83" s="202">
        <v>30.82</v>
      </c>
      <c r="N83" s="202">
        <v>50.41</v>
      </c>
      <c r="O83" s="202">
        <v>71.19</v>
      </c>
      <c r="P83" s="202">
        <v>23.63</v>
      </c>
      <c r="Q83" s="202">
        <v>8.73</v>
      </c>
      <c r="R83" s="202">
        <v>18</v>
      </c>
      <c r="S83" s="202">
        <v>0</v>
      </c>
      <c r="T83" s="202">
        <v>0</v>
      </c>
      <c r="U83" s="202">
        <v>49.18</v>
      </c>
      <c r="V83" s="202">
        <v>8.83</v>
      </c>
      <c r="W83" s="202">
        <v>19.07</v>
      </c>
      <c r="X83" s="202">
        <v>41.96</v>
      </c>
      <c r="Y83" s="202">
        <v>0</v>
      </c>
      <c r="Z83">
        <v>0</v>
      </c>
      <c r="AA83" s="202">
        <v>12.81</v>
      </c>
      <c r="AB83" s="202">
        <v>0</v>
      </c>
      <c r="AC83" s="202">
        <v>0</v>
      </c>
      <c r="AD83" s="202">
        <v>0</v>
      </c>
      <c r="AE83" s="202">
        <v>35.46</v>
      </c>
      <c r="AF83" s="202">
        <v>0</v>
      </c>
      <c r="AG83" s="202">
        <v>5.63</v>
      </c>
      <c r="AH83" s="202">
        <v>0</v>
      </c>
      <c r="AI83" s="202">
        <v>104.18</v>
      </c>
      <c r="AJ83" s="202">
        <v>0</v>
      </c>
      <c r="AK83" s="202">
        <v>0</v>
      </c>
      <c r="AL83" s="202">
        <v>0</v>
      </c>
      <c r="AM83" s="202">
        <v>129</v>
      </c>
      <c r="AN83" s="202">
        <v>0</v>
      </c>
      <c r="AO83">
        <v>0</v>
      </c>
      <c r="AP83" s="202">
        <v>89.06</v>
      </c>
      <c r="AQ83" s="202">
        <v>38.29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246.25</v>
      </c>
      <c r="L84" s="202">
        <v>9.02</v>
      </c>
      <c r="M84" s="202">
        <v>30.82</v>
      </c>
      <c r="N84" s="202">
        <v>50.41</v>
      </c>
      <c r="O84" s="202">
        <v>71.19</v>
      </c>
      <c r="P84" s="202">
        <v>23.63</v>
      </c>
      <c r="Q84" s="202">
        <v>8.73</v>
      </c>
      <c r="R84" s="202">
        <v>18</v>
      </c>
      <c r="S84" s="202">
        <v>0</v>
      </c>
      <c r="T84" s="202">
        <v>0</v>
      </c>
      <c r="U84" s="202">
        <v>49.18</v>
      </c>
      <c r="V84" s="202">
        <v>8.83</v>
      </c>
      <c r="W84" s="202">
        <v>19.07</v>
      </c>
      <c r="X84" s="202">
        <v>41.96</v>
      </c>
      <c r="Y84" s="202">
        <v>0</v>
      </c>
      <c r="Z84">
        <v>0</v>
      </c>
      <c r="AA84" s="202">
        <v>12.81</v>
      </c>
      <c r="AB84" s="202">
        <v>0</v>
      </c>
      <c r="AC84" s="202">
        <v>0</v>
      </c>
      <c r="AD84" s="202">
        <v>0</v>
      </c>
      <c r="AE84" s="202">
        <v>35.46</v>
      </c>
      <c r="AF84" s="202">
        <v>0</v>
      </c>
      <c r="AG84" s="202">
        <v>5.63</v>
      </c>
      <c r="AH84" s="202">
        <v>0</v>
      </c>
      <c r="AI84" s="202">
        <v>104.18</v>
      </c>
      <c r="AJ84" s="202">
        <v>0</v>
      </c>
      <c r="AK84" s="202">
        <v>0</v>
      </c>
      <c r="AL84" s="202">
        <v>0</v>
      </c>
      <c r="AM84" s="202">
        <v>114</v>
      </c>
      <c r="AN84" s="202">
        <v>0</v>
      </c>
      <c r="AO84">
        <v>0</v>
      </c>
      <c r="AP84" s="202">
        <v>89.06</v>
      </c>
      <c r="AQ84" s="202">
        <v>38.29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246.25</v>
      </c>
      <c r="L85" s="202">
        <v>9.02</v>
      </c>
      <c r="M85" s="202">
        <v>30.82</v>
      </c>
      <c r="N85" s="202">
        <v>50.41</v>
      </c>
      <c r="O85" s="202">
        <v>71.19</v>
      </c>
      <c r="P85" s="202">
        <v>23.63</v>
      </c>
      <c r="Q85" s="202">
        <v>8.73</v>
      </c>
      <c r="R85" s="202">
        <v>18</v>
      </c>
      <c r="S85" s="202">
        <v>0</v>
      </c>
      <c r="T85" s="202">
        <v>0</v>
      </c>
      <c r="U85" s="202">
        <v>49.18</v>
      </c>
      <c r="V85" s="202">
        <v>8.83</v>
      </c>
      <c r="W85" s="202">
        <v>19.07</v>
      </c>
      <c r="X85" s="202">
        <v>41.96</v>
      </c>
      <c r="Y85" s="202">
        <v>0</v>
      </c>
      <c r="Z85">
        <v>0</v>
      </c>
      <c r="AA85" s="202">
        <v>12.81</v>
      </c>
      <c r="AB85" s="202">
        <v>0</v>
      </c>
      <c r="AC85" s="202">
        <v>0</v>
      </c>
      <c r="AD85" s="202">
        <v>0</v>
      </c>
      <c r="AE85" s="202">
        <v>35.46</v>
      </c>
      <c r="AF85" s="202">
        <v>0</v>
      </c>
      <c r="AG85" s="202">
        <v>5.63</v>
      </c>
      <c r="AH85" s="202">
        <v>0</v>
      </c>
      <c r="AI85" s="202">
        <v>104.18</v>
      </c>
      <c r="AJ85" s="202">
        <v>0</v>
      </c>
      <c r="AK85" s="202">
        <v>0</v>
      </c>
      <c r="AL85" s="202">
        <v>0</v>
      </c>
      <c r="AM85" s="202">
        <v>127</v>
      </c>
      <c r="AN85" s="202">
        <v>0</v>
      </c>
      <c r="AO85">
        <v>0</v>
      </c>
      <c r="AP85" s="202">
        <v>89.06</v>
      </c>
      <c r="AQ85" s="202">
        <v>38.29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246.25</v>
      </c>
      <c r="L86" s="202">
        <v>9.02</v>
      </c>
      <c r="M86" s="202">
        <v>30.82</v>
      </c>
      <c r="N86" s="202">
        <v>50.41</v>
      </c>
      <c r="O86" s="202">
        <v>71.19</v>
      </c>
      <c r="P86" s="202">
        <v>23.63</v>
      </c>
      <c r="Q86" s="202">
        <v>8.73</v>
      </c>
      <c r="R86" s="202">
        <v>18</v>
      </c>
      <c r="S86" s="202">
        <v>0</v>
      </c>
      <c r="T86" s="202">
        <v>0</v>
      </c>
      <c r="U86" s="202">
        <v>49.18</v>
      </c>
      <c r="V86" s="202">
        <v>8.83</v>
      </c>
      <c r="W86" s="202">
        <v>19.07</v>
      </c>
      <c r="X86" s="202">
        <v>41.96</v>
      </c>
      <c r="Y86" s="202">
        <v>0</v>
      </c>
      <c r="Z86">
        <v>0</v>
      </c>
      <c r="AA86" s="202">
        <v>12.81</v>
      </c>
      <c r="AB86" s="202">
        <v>0</v>
      </c>
      <c r="AC86" s="202">
        <v>0</v>
      </c>
      <c r="AD86" s="202">
        <v>0</v>
      </c>
      <c r="AE86" s="202">
        <v>35.46</v>
      </c>
      <c r="AF86" s="202">
        <v>0</v>
      </c>
      <c r="AG86" s="202">
        <v>5.63</v>
      </c>
      <c r="AH86" s="202">
        <v>0</v>
      </c>
      <c r="AI86" s="202">
        <v>104.18</v>
      </c>
      <c r="AJ86" s="202">
        <v>0</v>
      </c>
      <c r="AK86" s="202">
        <v>0</v>
      </c>
      <c r="AL86" s="202">
        <v>0</v>
      </c>
      <c r="AM86" s="202">
        <v>144</v>
      </c>
      <c r="AN86" s="202">
        <v>0</v>
      </c>
      <c r="AO86">
        <v>0</v>
      </c>
      <c r="AP86" s="202">
        <v>89.06</v>
      </c>
      <c r="AQ86" s="202">
        <v>38.29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246.25</v>
      </c>
      <c r="L87" s="202">
        <v>9.02</v>
      </c>
      <c r="M87" s="202">
        <v>30.82</v>
      </c>
      <c r="N87" s="202">
        <v>50.41</v>
      </c>
      <c r="O87" s="202">
        <v>71.19</v>
      </c>
      <c r="P87" s="202">
        <v>23.63</v>
      </c>
      <c r="Q87" s="202">
        <v>8.73</v>
      </c>
      <c r="R87" s="202">
        <v>18</v>
      </c>
      <c r="S87" s="202">
        <v>0</v>
      </c>
      <c r="T87" s="202">
        <v>0</v>
      </c>
      <c r="U87" s="202">
        <v>49.18</v>
      </c>
      <c r="V87" s="202">
        <v>8.83</v>
      </c>
      <c r="W87" s="202">
        <v>19.07</v>
      </c>
      <c r="X87" s="202">
        <v>41.96</v>
      </c>
      <c r="Y87" s="202">
        <v>0</v>
      </c>
      <c r="Z87">
        <v>0</v>
      </c>
      <c r="AA87" s="202">
        <v>12.81</v>
      </c>
      <c r="AB87" s="202">
        <v>0</v>
      </c>
      <c r="AC87" s="202">
        <v>0</v>
      </c>
      <c r="AD87" s="202">
        <v>0</v>
      </c>
      <c r="AE87" s="202">
        <v>35.46</v>
      </c>
      <c r="AF87" s="202">
        <v>0</v>
      </c>
      <c r="AG87" s="202">
        <v>6.33</v>
      </c>
      <c r="AH87" s="202">
        <v>0</v>
      </c>
      <c r="AI87" s="202">
        <v>104.18</v>
      </c>
      <c r="AJ87" s="202">
        <v>0</v>
      </c>
      <c r="AK87" s="202">
        <v>0</v>
      </c>
      <c r="AL87" s="202">
        <v>0</v>
      </c>
      <c r="AM87" s="202">
        <v>106</v>
      </c>
      <c r="AN87" s="202">
        <v>0</v>
      </c>
      <c r="AO87">
        <v>0</v>
      </c>
      <c r="AP87" s="202">
        <v>89.06</v>
      </c>
      <c r="AQ87" s="202">
        <v>38.29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246.25</v>
      </c>
      <c r="L88" s="202">
        <v>9.02</v>
      </c>
      <c r="M88" s="202">
        <v>30.82</v>
      </c>
      <c r="N88" s="202">
        <v>50.41</v>
      </c>
      <c r="O88" s="202">
        <v>71.19</v>
      </c>
      <c r="P88" s="202">
        <v>23.63</v>
      </c>
      <c r="Q88" s="202">
        <v>8.73</v>
      </c>
      <c r="R88" s="202">
        <v>18</v>
      </c>
      <c r="S88" s="202">
        <v>0</v>
      </c>
      <c r="T88" s="202">
        <v>0</v>
      </c>
      <c r="U88" s="202">
        <v>49.18</v>
      </c>
      <c r="V88" s="202">
        <v>8.83</v>
      </c>
      <c r="W88" s="202">
        <v>19.07</v>
      </c>
      <c r="X88" s="202">
        <v>41.96</v>
      </c>
      <c r="Y88" s="202">
        <v>0</v>
      </c>
      <c r="Z88">
        <v>0</v>
      </c>
      <c r="AA88" s="202">
        <v>12.81</v>
      </c>
      <c r="AB88" s="202">
        <v>0</v>
      </c>
      <c r="AC88" s="202">
        <v>0</v>
      </c>
      <c r="AD88" s="202">
        <v>0</v>
      </c>
      <c r="AE88" s="202">
        <v>35.46</v>
      </c>
      <c r="AF88" s="202">
        <v>0</v>
      </c>
      <c r="AG88" s="202">
        <v>6.33</v>
      </c>
      <c r="AH88" s="202">
        <v>0</v>
      </c>
      <c r="AI88" s="202">
        <v>104.18</v>
      </c>
      <c r="AJ88" s="202">
        <v>0</v>
      </c>
      <c r="AK88" s="202">
        <v>0</v>
      </c>
      <c r="AL88" s="202">
        <v>0</v>
      </c>
      <c r="AM88" s="202">
        <v>116</v>
      </c>
      <c r="AN88" s="202">
        <v>0</v>
      </c>
      <c r="AO88">
        <v>0</v>
      </c>
      <c r="AP88" s="202">
        <v>89.06</v>
      </c>
      <c r="AQ88" s="202">
        <v>38.29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246.25</v>
      </c>
      <c r="L89" s="202">
        <v>9.02</v>
      </c>
      <c r="M89" s="202">
        <v>30.82</v>
      </c>
      <c r="N89" s="202">
        <v>50.41</v>
      </c>
      <c r="O89" s="202">
        <v>71.19</v>
      </c>
      <c r="P89" s="202">
        <v>23.63</v>
      </c>
      <c r="Q89" s="202">
        <v>8.73</v>
      </c>
      <c r="R89" s="202">
        <v>18</v>
      </c>
      <c r="S89" s="202">
        <v>0</v>
      </c>
      <c r="T89" s="202">
        <v>0</v>
      </c>
      <c r="U89" s="202">
        <v>49.18</v>
      </c>
      <c r="V89" s="202">
        <v>8.83</v>
      </c>
      <c r="W89" s="202">
        <v>19.07</v>
      </c>
      <c r="X89" s="202">
        <v>41.96</v>
      </c>
      <c r="Y89" s="202">
        <v>0</v>
      </c>
      <c r="Z89">
        <v>0</v>
      </c>
      <c r="AA89" s="202">
        <v>12.81</v>
      </c>
      <c r="AB89" s="202">
        <v>0</v>
      </c>
      <c r="AC89" s="202">
        <v>0</v>
      </c>
      <c r="AD89" s="202">
        <v>0</v>
      </c>
      <c r="AE89" s="202">
        <v>35.46</v>
      </c>
      <c r="AF89" s="202">
        <v>0</v>
      </c>
      <c r="AG89" s="202">
        <v>6.33</v>
      </c>
      <c r="AH89" s="202">
        <v>0</v>
      </c>
      <c r="AI89" s="202">
        <v>104.18</v>
      </c>
      <c r="AJ89" s="202">
        <v>0</v>
      </c>
      <c r="AK89" s="202">
        <v>0</v>
      </c>
      <c r="AL89" s="202">
        <v>0</v>
      </c>
      <c r="AM89" s="202">
        <v>142</v>
      </c>
      <c r="AN89" s="202">
        <v>0</v>
      </c>
      <c r="AO89">
        <v>0</v>
      </c>
      <c r="AP89" s="202">
        <v>89.06</v>
      </c>
      <c r="AQ89" s="202">
        <v>38.29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246.25</v>
      </c>
      <c r="L90" s="202">
        <v>9.02</v>
      </c>
      <c r="M90" s="202">
        <v>30.82</v>
      </c>
      <c r="N90" s="202">
        <v>50.41</v>
      </c>
      <c r="O90" s="202">
        <v>71.19</v>
      </c>
      <c r="P90" s="202">
        <v>23.63</v>
      </c>
      <c r="Q90" s="202">
        <v>8.73</v>
      </c>
      <c r="R90" s="202">
        <v>18</v>
      </c>
      <c r="S90" s="202">
        <v>0</v>
      </c>
      <c r="T90" s="202">
        <v>0</v>
      </c>
      <c r="U90" s="202">
        <v>49.18</v>
      </c>
      <c r="V90" s="202">
        <v>8.83</v>
      </c>
      <c r="W90" s="202">
        <v>19.07</v>
      </c>
      <c r="X90" s="202">
        <v>41.96</v>
      </c>
      <c r="Y90" s="202">
        <v>0</v>
      </c>
      <c r="Z90">
        <v>0</v>
      </c>
      <c r="AA90" s="202">
        <v>12.81</v>
      </c>
      <c r="AB90" s="202">
        <v>0</v>
      </c>
      <c r="AC90" s="202">
        <v>0</v>
      </c>
      <c r="AD90" s="202">
        <v>0</v>
      </c>
      <c r="AE90" s="202">
        <v>35.46</v>
      </c>
      <c r="AF90" s="202">
        <v>0</v>
      </c>
      <c r="AG90" s="202">
        <v>6.33</v>
      </c>
      <c r="AH90" s="202">
        <v>0</v>
      </c>
      <c r="AI90" s="202">
        <v>104.18</v>
      </c>
      <c r="AJ90" s="202">
        <v>0</v>
      </c>
      <c r="AK90" s="202">
        <v>0</v>
      </c>
      <c r="AL90" s="202">
        <v>0</v>
      </c>
      <c r="AM90" s="202">
        <v>149</v>
      </c>
      <c r="AN90" s="202">
        <v>0</v>
      </c>
      <c r="AO90">
        <v>0</v>
      </c>
      <c r="AP90" s="202">
        <v>89.06</v>
      </c>
      <c r="AQ90" s="202">
        <v>38.29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246.25</v>
      </c>
      <c r="L91" s="202">
        <v>9.02</v>
      </c>
      <c r="M91" s="202">
        <v>30.82</v>
      </c>
      <c r="N91" s="202">
        <v>50.41</v>
      </c>
      <c r="O91" s="202">
        <v>71.19</v>
      </c>
      <c r="P91" s="202">
        <v>23.63</v>
      </c>
      <c r="Q91" s="202">
        <v>8.73</v>
      </c>
      <c r="R91" s="202">
        <v>18</v>
      </c>
      <c r="S91" s="202">
        <v>0</v>
      </c>
      <c r="T91" s="202">
        <v>0</v>
      </c>
      <c r="U91" s="202">
        <v>49.18</v>
      </c>
      <c r="V91" s="202">
        <v>8.83</v>
      </c>
      <c r="W91" s="202">
        <v>19.07</v>
      </c>
      <c r="X91" s="202">
        <v>41.96</v>
      </c>
      <c r="Y91" s="202">
        <v>0</v>
      </c>
      <c r="Z91">
        <v>0</v>
      </c>
      <c r="AA91" s="202">
        <v>12.81</v>
      </c>
      <c r="AB91" s="202">
        <v>0</v>
      </c>
      <c r="AC91" s="202">
        <v>0</v>
      </c>
      <c r="AD91" s="202">
        <v>0</v>
      </c>
      <c r="AE91" s="202">
        <v>35.46</v>
      </c>
      <c r="AF91" s="202">
        <v>0</v>
      </c>
      <c r="AG91" s="202">
        <v>6.33</v>
      </c>
      <c r="AH91" s="202">
        <v>0</v>
      </c>
      <c r="AI91" s="202">
        <v>134.61000000000001</v>
      </c>
      <c r="AJ91" s="202">
        <v>0</v>
      </c>
      <c r="AK91" s="202">
        <v>0</v>
      </c>
      <c r="AL91" s="202">
        <v>0</v>
      </c>
      <c r="AM91" s="202">
        <v>129</v>
      </c>
      <c r="AN91" s="202">
        <v>0</v>
      </c>
      <c r="AO91">
        <v>0</v>
      </c>
      <c r="AP91" s="202">
        <v>89.06</v>
      </c>
      <c r="AQ91" s="202">
        <v>38.29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246.25</v>
      </c>
      <c r="L92" s="202">
        <v>9.02</v>
      </c>
      <c r="M92" s="202">
        <v>30.82</v>
      </c>
      <c r="N92" s="202">
        <v>50.41</v>
      </c>
      <c r="O92" s="202">
        <v>71.19</v>
      </c>
      <c r="P92" s="202">
        <v>23.63</v>
      </c>
      <c r="Q92" s="202">
        <v>8.73</v>
      </c>
      <c r="R92" s="202">
        <v>18</v>
      </c>
      <c r="S92" s="202">
        <v>0</v>
      </c>
      <c r="T92" s="202">
        <v>0</v>
      </c>
      <c r="U92" s="202">
        <v>49.18</v>
      </c>
      <c r="V92" s="202">
        <v>8.83</v>
      </c>
      <c r="W92" s="202">
        <v>19.07</v>
      </c>
      <c r="X92" s="202">
        <v>41.96</v>
      </c>
      <c r="Y92" s="202">
        <v>0</v>
      </c>
      <c r="Z92">
        <v>0</v>
      </c>
      <c r="AA92" s="202">
        <v>12.81</v>
      </c>
      <c r="AB92" s="202">
        <v>0</v>
      </c>
      <c r="AC92" s="202">
        <v>0</v>
      </c>
      <c r="AD92" s="202">
        <v>0</v>
      </c>
      <c r="AE92" s="202">
        <v>35.46</v>
      </c>
      <c r="AF92" s="202">
        <v>0</v>
      </c>
      <c r="AG92" s="202">
        <v>6.33</v>
      </c>
      <c r="AH92" s="202">
        <v>0</v>
      </c>
      <c r="AI92" s="202">
        <v>134.61000000000001</v>
      </c>
      <c r="AJ92" s="202">
        <v>0</v>
      </c>
      <c r="AK92" s="202">
        <v>0</v>
      </c>
      <c r="AL92" s="202">
        <v>0</v>
      </c>
      <c r="AM92" s="202">
        <v>146</v>
      </c>
      <c r="AN92" s="202">
        <v>0</v>
      </c>
      <c r="AO92">
        <v>0</v>
      </c>
      <c r="AP92" s="202">
        <v>89.06</v>
      </c>
      <c r="AQ92" s="202">
        <v>38.29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246.25</v>
      </c>
      <c r="L93" s="202">
        <v>9.02</v>
      </c>
      <c r="M93" s="202">
        <v>30.82</v>
      </c>
      <c r="N93" s="202">
        <v>50.41</v>
      </c>
      <c r="O93" s="202">
        <v>71.19</v>
      </c>
      <c r="P93" s="202">
        <v>23.63</v>
      </c>
      <c r="Q93" s="202">
        <v>8.73</v>
      </c>
      <c r="R93" s="202">
        <v>18</v>
      </c>
      <c r="S93" s="202">
        <v>0</v>
      </c>
      <c r="T93" s="202">
        <v>0</v>
      </c>
      <c r="U93" s="202">
        <v>49.18</v>
      </c>
      <c r="V93" s="202">
        <v>8.83</v>
      </c>
      <c r="W93" s="202">
        <v>18.03</v>
      </c>
      <c r="X93" s="202">
        <v>41.96</v>
      </c>
      <c r="Y93" s="202">
        <v>0</v>
      </c>
      <c r="Z93">
        <v>0</v>
      </c>
      <c r="AA93" s="202">
        <v>12.81</v>
      </c>
      <c r="AB93" s="202">
        <v>0</v>
      </c>
      <c r="AC93" s="202">
        <v>0</v>
      </c>
      <c r="AD93" s="202">
        <v>0</v>
      </c>
      <c r="AE93" s="202">
        <v>35.46</v>
      </c>
      <c r="AF93" s="202">
        <v>0</v>
      </c>
      <c r="AG93" s="202">
        <v>6.33</v>
      </c>
      <c r="AH93" s="202">
        <v>0</v>
      </c>
      <c r="AI93" s="202">
        <v>134.61000000000001</v>
      </c>
      <c r="AJ93" s="202">
        <v>0</v>
      </c>
      <c r="AK93" s="202">
        <v>0</v>
      </c>
      <c r="AL93" s="202">
        <v>0</v>
      </c>
      <c r="AM93" s="202">
        <v>181</v>
      </c>
      <c r="AN93" s="202">
        <v>0</v>
      </c>
      <c r="AO93">
        <v>0</v>
      </c>
      <c r="AP93" s="202">
        <v>89.06</v>
      </c>
      <c r="AQ93" s="202">
        <v>38.29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246.25</v>
      </c>
      <c r="L94" s="202">
        <v>9.02</v>
      </c>
      <c r="M94" s="202">
        <v>30.82</v>
      </c>
      <c r="N94" s="202">
        <v>50.41</v>
      </c>
      <c r="O94" s="202">
        <v>71.19</v>
      </c>
      <c r="P94" s="202">
        <v>23.63</v>
      </c>
      <c r="Q94" s="202">
        <v>8.73</v>
      </c>
      <c r="R94" s="202">
        <v>18</v>
      </c>
      <c r="S94" s="202">
        <v>0</v>
      </c>
      <c r="T94" s="202">
        <v>0</v>
      </c>
      <c r="U94" s="202">
        <v>49.18</v>
      </c>
      <c r="V94" s="202">
        <v>8.83</v>
      </c>
      <c r="W94" s="202">
        <v>18.03</v>
      </c>
      <c r="X94" s="202">
        <v>41.96</v>
      </c>
      <c r="Y94" s="202">
        <v>0</v>
      </c>
      <c r="Z94">
        <v>0</v>
      </c>
      <c r="AA94" s="202">
        <v>12.81</v>
      </c>
      <c r="AB94" s="202">
        <v>0</v>
      </c>
      <c r="AC94" s="202">
        <v>0</v>
      </c>
      <c r="AD94" s="202">
        <v>0</v>
      </c>
      <c r="AE94" s="202">
        <v>35.46</v>
      </c>
      <c r="AF94" s="202">
        <v>0</v>
      </c>
      <c r="AG94" s="202">
        <v>6.33</v>
      </c>
      <c r="AH94" s="202">
        <v>0</v>
      </c>
      <c r="AI94" s="202">
        <v>134.61000000000001</v>
      </c>
      <c r="AJ94" s="202">
        <v>0</v>
      </c>
      <c r="AK94" s="202">
        <v>0</v>
      </c>
      <c r="AL94" s="202">
        <v>0</v>
      </c>
      <c r="AM94" s="202">
        <v>187.48</v>
      </c>
      <c r="AN94" s="202">
        <v>0</v>
      </c>
      <c r="AO94">
        <v>0</v>
      </c>
      <c r="AP94" s="202">
        <v>89.06</v>
      </c>
      <c r="AQ94" s="202">
        <v>38.29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246.25</v>
      </c>
      <c r="L95" s="202">
        <v>9.02</v>
      </c>
      <c r="M95" s="202">
        <v>30.82</v>
      </c>
      <c r="N95" s="202">
        <v>50.41</v>
      </c>
      <c r="O95" s="202">
        <v>71.19</v>
      </c>
      <c r="P95" s="202">
        <v>23.63</v>
      </c>
      <c r="Q95" s="202">
        <v>8.73</v>
      </c>
      <c r="R95" s="202">
        <v>18</v>
      </c>
      <c r="S95" s="202">
        <v>0</v>
      </c>
      <c r="T95" s="202">
        <v>0</v>
      </c>
      <c r="U95" s="202">
        <v>49.18</v>
      </c>
      <c r="V95" s="202">
        <v>8.83</v>
      </c>
      <c r="W95" s="202">
        <v>18.03</v>
      </c>
      <c r="X95" s="202">
        <v>41.96</v>
      </c>
      <c r="Y95" s="202">
        <v>0</v>
      </c>
      <c r="Z95">
        <v>0</v>
      </c>
      <c r="AA95" s="202">
        <v>12.81</v>
      </c>
      <c r="AB95" s="202">
        <v>0</v>
      </c>
      <c r="AC95" s="202">
        <v>0</v>
      </c>
      <c r="AD95" s="202">
        <v>0</v>
      </c>
      <c r="AE95" s="202">
        <v>35.46</v>
      </c>
      <c r="AF95" s="202">
        <v>0</v>
      </c>
      <c r="AG95" s="202">
        <v>6.33</v>
      </c>
      <c r="AH95" s="202">
        <v>0</v>
      </c>
      <c r="AI95" s="202">
        <v>134.61000000000001</v>
      </c>
      <c r="AJ95" s="202">
        <v>0</v>
      </c>
      <c r="AK95" s="202">
        <v>0</v>
      </c>
      <c r="AL95" s="202">
        <v>0</v>
      </c>
      <c r="AM95" s="202">
        <v>187.48</v>
      </c>
      <c r="AN95" s="202">
        <v>0</v>
      </c>
      <c r="AO95">
        <v>0</v>
      </c>
      <c r="AP95" s="202">
        <v>89.06</v>
      </c>
      <c r="AQ95" s="202">
        <v>38.29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246.25</v>
      </c>
      <c r="L96" s="202">
        <v>9.02</v>
      </c>
      <c r="M96" s="202">
        <v>30.82</v>
      </c>
      <c r="N96" s="202">
        <v>50.41</v>
      </c>
      <c r="O96" s="202">
        <v>71.19</v>
      </c>
      <c r="P96" s="202">
        <v>23.63</v>
      </c>
      <c r="Q96" s="202">
        <v>8.73</v>
      </c>
      <c r="R96" s="202">
        <v>18</v>
      </c>
      <c r="S96" s="202">
        <v>0</v>
      </c>
      <c r="T96" s="202">
        <v>0</v>
      </c>
      <c r="U96" s="202">
        <v>49.18</v>
      </c>
      <c r="V96" s="202">
        <v>8.83</v>
      </c>
      <c r="W96" s="202">
        <v>18.03</v>
      </c>
      <c r="X96" s="202">
        <v>41.96</v>
      </c>
      <c r="Y96" s="202">
        <v>0</v>
      </c>
      <c r="Z96">
        <v>0</v>
      </c>
      <c r="AA96" s="202">
        <v>12.81</v>
      </c>
      <c r="AB96" s="202">
        <v>0</v>
      </c>
      <c r="AC96" s="202">
        <v>0</v>
      </c>
      <c r="AD96" s="202">
        <v>0</v>
      </c>
      <c r="AE96" s="202">
        <v>35.46</v>
      </c>
      <c r="AF96" s="202">
        <v>0</v>
      </c>
      <c r="AG96" s="202">
        <v>6.33</v>
      </c>
      <c r="AH96" s="202">
        <v>0</v>
      </c>
      <c r="AI96" s="202">
        <v>134.61000000000001</v>
      </c>
      <c r="AJ96" s="202">
        <v>0</v>
      </c>
      <c r="AK96" s="202">
        <v>0</v>
      </c>
      <c r="AL96" s="202">
        <v>0</v>
      </c>
      <c r="AM96" s="202">
        <v>187.48</v>
      </c>
      <c r="AN96" s="202">
        <v>0</v>
      </c>
      <c r="AO96">
        <v>0</v>
      </c>
      <c r="AP96" s="202">
        <v>89.06</v>
      </c>
      <c r="AQ96" s="202">
        <v>38.29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246.25</v>
      </c>
      <c r="L97" s="202">
        <v>9.02</v>
      </c>
      <c r="M97" s="202">
        <v>30.82</v>
      </c>
      <c r="N97" s="202">
        <v>50.41</v>
      </c>
      <c r="O97" s="202">
        <v>71.19</v>
      </c>
      <c r="P97" s="202">
        <v>23.63</v>
      </c>
      <c r="Q97" s="202">
        <v>8.73</v>
      </c>
      <c r="R97" s="202">
        <v>18</v>
      </c>
      <c r="S97" s="202">
        <v>0</v>
      </c>
      <c r="T97" s="202">
        <v>0</v>
      </c>
      <c r="U97" s="202">
        <v>49.18</v>
      </c>
      <c r="V97" s="202">
        <v>8.83</v>
      </c>
      <c r="W97" s="202">
        <v>18.03</v>
      </c>
      <c r="X97" s="202">
        <v>41.96</v>
      </c>
      <c r="Y97" s="202">
        <v>0</v>
      </c>
      <c r="Z97">
        <v>0</v>
      </c>
      <c r="AA97" s="202">
        <v>12.81</v>
      </c>
      <c r="AB97" s="202">
        <v>0</v>
      </c>
      <c r="AC97" s="202">
        <v>0</v>
      </c>
      <c r="AD97" s="202">
        <v>0</v>
      </c>
      <c r="AE97" s="202">
        <v>35.46</v>
      </c>
      <c r="AF97" s="202">
        <v>0</v>
      </c>
      <c r="AG97" s="202">
        <v>6.33</v>
      </c>
      <c r="AH97" s="202">
        <v>0</v>
      </c>
      <c r="AI97" s="202">
        <v>134.61000000000001</v>
      </c>
      <c r="AJ97" s="202">
        <v>0</v>
      </c>
      <c r="AK97" s="202">
        <v>0</v>
      </c>
      <c r="AL97" s="202">
        <v>0</v>
      </c>
      <c r="AM97" s="202">
        <v>187.48</v>
      </c>
      <c r="AN97" s="202">
        <v>0</v>
      </c>
      <c r="AO97">
        <v>0</v>
      </c>
      <c r="AP97" s="202">
        <v>89.06</v>
      </c>
      <c r="AQ97" s="202">
        <v>38.29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246.25</v>
      </c>
      <c r="L98" s="202">
        <v>9.02</v>
      </c>
      <c r="M98" s="202">
        <v>30.82</v>
      </c>
      <c r="N98" s="202">
        <v>50.41</v>
      </c>
      <c r="O98" s="202">
        <v>71.19</v>
      </c>
      <c r="P98" s="202">
        <v>23.63</v>
      </c>
      <c r="Q98" s="202">
        <v>8.73</v>
      </c>
      <c r="R98" s="202">
        <v>18</v>
      </c>
      <c r="S98" s="202">
        <v>0</v>
      </c>
      <c r="T98" s="202">
        <v>0</v>
      </c>
      <c r="U98" s="202">
        <v>49.18</v>
      </c>
      <c r="V98" s="202">
        <v>8.83</v>
      </c>
      <c r="W98" s="202">
        <v>18.03</v>
      </c>
      <c r="X98" s="202">
        <v>41.96</v>
      </c>
      <c r="Y98" s="202">
        <v>0</v>
      </c>
      <c r="Z98">
        <v>0</v>
      </c>
      <c r="AA98" s="202">
        <v>12.81</v>
      </c>
      <c r="AB98" s="202">
        <v>0</v>
      </c>
      <c r="AC98" s="202">
        <v>0</v>
      </c>
      <c r="AD98" s="202">
        <v>0</v>
      </c>
      <c r="AE98" s="202">
        <v>35.46</v>
      </c>
      <c r="AF98" s="202">
        <v>0</v>
      </c>
      <c r="AG98" s="202">
        <v>6.33</v>
      </c>
      <c r="AH98" s="202">
        <v>0</v>
      </c>
      <c r="AI98" s="202">
        <v>134.61000000000001</v>
      </c>
      <c r="AJ98" s="202">
        <v>0</v>
      </c>
      <c r="AK98" s="202">
        <v>0</v>
      </c>
      <c r="AL98" s="202">
        <v>0</v>
      </c>
      <c r="AM98" s="202">
        <v>187.48</v>
      </c>
      <c r="AN98" s="202">
        <v>0</v>
      </c>
      <c r="AO98">
        <v>0</v>
      </c>
      <c r="AP98" s="202">
        <v>89.06</v>
      </c>
      <c r="AQ98" s="202">
        <v>38.29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4.9162100000000004</v>
      </c>
      <c r="L99">
        <f t="shared" si="0"/>
        <v>0.2167674999999997</v>
      </c>
      <c r="M99">
        <f t="shared" si="0"/>
        <v>0.73968000000000089</v>
      </c>
      <c r="N99">
        <f t="shared" si="0"/>
        <v>1.2098399999999983</v>
      </c>
      <c r="O99">
        <f t="shared" si="0"/>
        <v>1.7085599999999967</v>
      </c>
      <c r="P99">
        <f t="shared" si="0"/>
        <v>0.60097500000000037</v>
      </c>
      <c r="Q99">
        <f t="shared" si="0"/>
        <v>0.20947000000000032</v>
      </c>
      <c r="R99">
        <f t="shared" si="0"/>
        <v>0.43203000000000008</v>
      </c>
      <c r="S99">
        <f t="shared" si="0"/>
        <v>0</v>
      </c>
      <c r="T99">
        <f t="shared" si="0"/>
        <v>0</v>
      </c>
      <c r="U99">
        <f t="shared" si="0"/>
        <v>1.1803199999999996</v>
      </c>
      <c r="V99">
        <f t="shared" si="0"/>
        <v>0.41292499999999888</v>
      </c>
      <c r="W99">
        <f t="shared" si="0"/>
        <v>0.45611999999999964</v>
      </c>
      <c r="X99">
        <f t="shared" si="0"/>
        <v>1.0070400000000006</v>
      </c>
      <c r="Y99">
        <f t="shared" si="0"/>
        <v>0</v>
      </c>
      <c r="Z99">
        <f t="shared" si="0"/>
        <v>0</v>
      </c>
      <c r="AA99">
        <f t="shared" si="0"/>
        <v>0.3342024999999999</v>
      </c>
      <c r="AB99">
        <f t="shared" si="0"/>
        <v>5.6070000000000023E-2</v>
      </c>
      <c r="AC99">
        <f t="shared" si="0"/>
        <v>0</v>
      </c>
      <c r="AD99">
        <f t="shared" si="0"/>
        <v>0</v>
      </c>
      <c r="AE99">
        <f t="shared" si="0"/>
        <v>0.41665500000000028</v>
      </c>
      <c r="AF99">
        <f t="shared" si="0"/>
        <v>0</v>
      </c>
      <c r="AG99">
        <f t="shared" si="0"/>
        <v>0.58242000000000016</v>
      </c>
      <c r="AH99">
        <f t="shared" si="0"/>
        <v>0</v>
      </c>
      <c r="AI99">
        <f t="shared" si="0"/>
        <v>3.1393500000000025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2.5398174999999994</v>
      </c>
      <c r="AN99">
        <f t="shared" si="0"/>
        <v>0</v>
      </c>
      <c r="AO99">
        <f t="shared" si="0"/>
        <v>0</v>
      </c>
      <c r="AP99">
        <f t="shared" si="0"/>
        <v>2.3959800000000024</v>
      </c>
      <c r="AQ99">
        <f t="shared" ref="AQ99:AT99" si="1">SUM(AQ3:AQ98)/4000</f>
        <v>0.92019499999999921</v>
      </c>
      <c r="AR99">
        <f t="shared" si="1"/>
        <v>0.52160249999999997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79.319999999999993</v>
      </c>
      <c r="L3" s="202">
        <v>62.56</v>
      </c>
      <c r="M3" s="202">
        <v>0</v>
      </c>
      <c r="N3" s="202">
        <v>29.15</v>
      </c>
      <c r="O3" s="202">
        <v>48.95</v>
      </c>
      <c r="P3" s="202">
        <v>66.09</v>
      </c>
      <c r="Q3" s="202">
        <v>5.04</v>
      </c>
      <c r="R3" s="202">
        <v>10.41</v>
      </c>
      <c r="S3" s="202">
        <v>0</v>
      </c>
      <c r="T3" s="202">
        <v>0</v>
      </c>
      <c r="U3" s="202">
        <v>231.54</v>
      </c>
      <c r="V3" s="202">
        <v>5.0999999999999996</v>
      </c>
      <c r="W3" s="202">
        <v>11.03</v>
      </c>
      <c r="X3" s="202">
        <v>24.27</v>
      </c>
      <c r="Y3" s="202">
        <v>0</v>
      </c>
      <c r="Z3">
        <v>0</v>
      </c>
      <c r="AA3" s="202">
        <v>8.24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24.17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58</v>
      </c>
      <c r="AN3" s="202">
        <v>0</v>
      </c>
      <c r="AO3">
        <v>0</v>
      </c>
      <c r="AP3" s="202">
        <v>53.01</v>
      </c>
      <c r="AQ3" s="202">
        <v>22.14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79.319999999999993</v>
      </c>
      <c r="L4" s="202">
        <v>62.56</v>
      </c>
      <c r="M4" s="202">
        <v>0</v>
      </c>
      <c r="N4" s="202">
        <v>29.15</v>
      </c>
      <c r="O4" s="202">
        <v>48.95</v>
      </c>
      <c r="P4" s="202">
        <v>66.09</v>
      </c>
      <c r="Q4" s="202">
        <v>5.04</v>
      </c>
      <c r="R4" s="202">
        <v>10.41</v>
      </c>
      <c r="S4" s="202">
        <v>0</v>
      </c>
      <c r="T4" s="202">
        <v>0</v>
      </c>
      <c r="U4" s="202">
        <v>231.54</v>
      </c>
      <c r="V4" s="202">
        <v>5.0999999999999996</v>
      </c>
      <c r="W4" s="202">
        <v>11.03</v>
      </c>
      <c r="X4" s="202">
        <v>24.27</v>
      </c>
      <c r="Y4" s="202">
        <v>0</v>
      </c>
      <c r="Z4">
        <v>0</v>
      </c>
      <c r="AA4" s="202">
        <v>8.24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24.17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58</v>
      </c>
      <c r="AN4" s="202">
        <v>0</v>
      </c>
      <c r="AO4">
        <v>0</v>
      </c>
      <c r="AP4" s="202">
        <v>53.01</v>
      </c>
      <c r="AQ4" s="202">
        <v>22.14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79.319999999999993</v>
      </c>
      <c r="L5" s="202">
        <v>62.56</v>
      </c>
      <c r="M5" s="202">
        <v>0</v>
      </c>
      <c r="N5" s="202">
        <v>29.15</v>
      </c>
      <c r="O5" s="202">
        <v>48.95</v>
      </c>
      <c r="P5" s="202">
        <v>66.09</v>
      </c>
      <c r="Q5" s="202">
        <v>5.04</v>
      </c>
      <c r="R5" s="202">
        <v>10.41</v>
      </c>
      <c r="S5" s="202">
        <v>0</v>
      </c>
      <c r="T5" s="202">
        <v>0</v>
      </c>
      <c r="U5" s="202">
        <v>231.54</v>
      </c>
      <c r="V5" s="202">
        <v>5.0999999999999996</v>
      </c>
      <c r="W5" s="202">
        <v>11.03</v>
      </c>
      <c r="X5" s="202">
        <v>24.27</v>
      </c>
      <c r="Y5" s="202">
        <v>0</v>
      </c>
      <c r="Z5">
        <v>0</v>
      </c>
      <c r="AA5" s="202">
        <v>8.24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24.17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28</v>
      </c>
      <c r="AN5" s="202">
        <v>0</v>
      </c>
      <c r="AO5">
        <v>0</v>
      </c>
      <c r="AP5" s="202">
        <v>53.01</v>
      </c>
      <c r="AQ5" s="202">
        <v>22.14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79.319999999999993</v>
      </c>
      <c r="L6" s="202">
        <v>62.56</v>
      </c>
      <c r="M6" s="202">
        <v>0</v>
      </c>
      <c r="N6" s="202">
        <v>29.15</v>
      </c>
      <c r="O6" s="202">
        <v>48.95</v>
      </c>
      <c r="P6" s="202">
        <v>66.09</v>
      </c>
      <c r="Q6" s="202">
        <v>5.04</v>
      </c>
      <c r="R6" s="202">
        <v>10.41</v>
      </c>
      <c r="S6" s="202">
        <v>0</v>
      </c>
      <c r="T6" s="202">
        <v>0</v>
      </c>
      <c r="U6" s="202">
        <v>231.54</v>
      </c>
      <c r="V6" s="202">
        <v>5.0999999999999996</v>
      </c>
      <c r="W6" s="202">
        <v>11.03</v>
      </c>
      <c r="X6" s="202">
        <v>24.27</v>
      </c>
      <c r="Y6" s="202">
        <v>0</v>
      </c>
      <c r="Z6">
        <v>0</v>
      </c>
      <c r="AA6" s="202">
        <v>8.24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24.17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28</v>
      </c>
      <c r="AN6" s="202">
        <v>0</v>
      </c>
      <c r="AO6">
        <v>0</v>
      </c>
      <c r="AP6" s="202">
        <v>53.01</v>
      </c>
      <c r="AQ6" s="202">
        <v>22.14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79.319999999999993</v>
      </c>
      <c r="L7" s="202">
        <v>62.56</v>
      </c>
      <c r="M7" s="202">
        <v>0</v>
      </c>
      <c r="N7" s="202">
        <v>29.15</v>
      </c>
      <c r="O7" s="202">
        <v>48.95</v>
      </c>
      <c r="P7" s="202">
        <v>66.09</v>
      </c>
      <c r="Q7" s="202">
        <v>5.04</v>
      </c>
      <c r="R7" s="202">
        <v>10.41</v>
      </c>
      <c r="S7" s="202">
        <v>0</v>
      </c>
      <c r="T7" s="202">
        <v>0</v>
      </c>
      <c r="U7" s="202">
        <v>231.54</v>
      </c>
      <c r="V7" s="202">
        <v>5.0999999999999996</v>
      </c>
      <c r="W7" s="202">
        <v>11.03</v>
      </c>
      <c r="X7" s="202">
        <v>24.27</v>
      </c>
      <c r="Y7" s="202">
        <v>0</v>
      </c>
      <c r="Z7">
        <v>0</v>
      </c>
      <c r="AA7" s="202">
        <v>8.24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24.17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28</v>
      </c>
      <c r="AN7" s="202">
        <v>0</v>
      </c>
      <c r="AO7">
        <v>0</v>
      </c>
      <c r="AP7" s="202">
        <v>53.01</v>
      </c>
      <c r="AQ7" s="202">
        <v>22.14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79.319999999999993</v>
      </c>
      <c r="L8" s="202">
        <v>62.56</v>
      </c>
      <c r="M8" s="202">
        <v>0</v>
      </c>
      <c r="N8" s="202">
        <v>29.15</v>
      </c>
      <c r="O8" s="202">
        <v>48.95</v>
      </c>
      <c r="P8" s="202">
        <v>66.09</v>
      </c>
      <c r="Q8" s="202">
        <v>5.04</v>
      </c>
      <c r="R8" s="202">
        <v>10.41</v>
      </c>
      <c r="S8" s="202">
        <v>0</v>
      </c>
      <c r="T8" s="202">
        <v>0</v>
      </c>
      <c r="U8" s="202">
        <v>231.54</v>
      </c>
      <c r="V8" s="202">
        <v>5.0999999999999996</v>
      </c>
      <c r="W8" s="202">
        <v>11.03</v>
      </c>
      <c r="X8" s="202">
        <v>24.27</v>
      </c>
      <c r="Y8" s="202">
        <v>0</v>
      </c>
      <c r="Z8">
        <v>0</v>
      </c>
      <c r="AA8" s="202">
        <v>8.24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24.17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28</v>
      </c>
      <c r="AN8" s="202">
        <v>0</v>
      </c>
      <c r="AO8">
        <v>0</v>
      </c>
      <c r="AP8" s="202">
        <v>53.01</v>
      </c>
      <c r="AQ8" s="202">
        <v>22.14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79.319999999999993</v>
      </c>
      <c r="L9" s="202">
        <v>62.56</v>
      </c>
      <c r="M9" s="202">
        <v>0</v>
      </c>
      <c r="N9" s="202">
        <v>29.15</v>
      </c>
      <c r="O9" s="202">
        <v>48.95</v>
      </c>
      <c r="P9" s="202">
        <v>66.09</v>
      </c>
      <c r="Q9" s="202">
        <v>5.04</v>
      </c>
      <c r="R9" s="202">
        <v>10.41</v>
      </c>
      <c r="S9" s="202">
        <v>0</v>
      </c>
      <c r="T9" s="202">
        <v>0</v>
      </c>
      <c r="U9" s="202">
        <v>231.54</v>
      </c>
      <c r="V9" s="202">
        <v>5.0999999999999996</v>
      </c>
      <c r="W9" s="202">
        <v>11.03</v>
      </c>
      <c r="X9" s="202">
        <v>24.27</v>
      </c>
      <c r="Y9" s="202">
        <v>0</v>
      </c>
      <c r="Z9">
        <v>0</v>
      </c>
      <c r="AA9" s="202">
        <v>8.24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24.17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28</v>
      </c>
      <c r="AN9" s="202">
        <v>0</v>
      </c>
      <c r="AO9">
        <v>0</v>
      </c>
      <c r="AP9" s="202">
        <v>53.01</v>
      </c>
      <c r="AQ9" s="202">
        <v>22.14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79.319999999999993</v>
      </c>
      <c r="L10" s="202">
        <v>62.56</v>
      </c>
      <c r="M10" s="202">
        <v>0</v>
      </c>
      <c r="N10" s="202">
        <v>29.15</v>
      </c>
      <c r="O10" s="202">
        <v>48.95</v>
      </c>
      <c r="P10" s="202">
        <v>66.09</v>
      </c>
      <c r="Q10" s="202">
        <v>5.04</v>
      </c>
      <c r="R10" s="202">
        <v>10.41</v>
      </c>
      <c r="S10" s="202">
        <v>0</v>
      </c>
      <c r="T10" s="202">
        <v>0</v>
      </c>
      <c r="U10" s="202">
        <v>231.54</v>
      </c>
      <c r="V10" s="202">
        <v>5.0999999999999996</v>
      </c>
      <c r="W10" s="202">
        <v>11.03</v>
      </c>
      <c r="X10" s="202">
        <v>24.27</v>
      </c>
      <c r="Y10" s="202">
        <v>0</v>
      </c>
      <c r="Z10">
        <v>0</v>
      </c>
      <c r="AA10" s="202">
        <v>8.24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24.17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28</v>
      </c>
      <c r="AN10" s="202">
        <v>0</v>
      </c>
      <c r="AO10">
        <v>0</v>
      </c>
      <c r="AP10" s="202">
        <v>53.01</v>
      </c>
      <c r="AQ10" s="202">
        <v>22.14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79.319999999999993</v>
      </c>
      <c r="L11" s="202">
        <v>62.56</v>
      </c>
      <c r="M11" s="202">
        <v>0</v>
      </c>
      <c r="N11" s="202">
        <v>29.15</v>
      </c>
      <c r="O11" s="202">
        <v>48.95</v>
      </c>
      <c r="P11" s="202">
        <v>66.09</v>
      </c>
      <c r="Q11" s="202">
        <v>5.04</v>
      </c>
      <c r="R11" s="202">
        <v>10.41</v>
      </c>
      <c r="S11" s="202">
        <v>0</v>
      </c>
      <c r="T11" s="202">
        <v>0</v>
      </c>
      <c r="U11" s="202">
        <v>231.54</v>
      </c>
      <c r="V11" s="202">
        <v>5.0999999999999996</v>
      </c>
      <c r="W11" s="202">
        <v>11.03</v>
      </c>
      <c r="X11" s="202">
        <v>24.27</v>
      </c>
      <c r="Y11" s="202">
        <v>0</v>
      </c>
      <c r="Z11">
        <v>0</v>
      </c>
      <c r="AA11" s="202">
        <v>8.24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24.17</v>
      </c>
      <c r="AH11" s="202">
        <v>0</v>
      </c>
      <c r="AI11" s="202">
        <v>57.6</v>
      </c>
      <c r="AJ11" s="202">
        <v>0</v>
      </c>
      <c r="AK11" s="202">
        <v>0</v>
      </c>
      <c r="AL11" s="202">
        <v>0</v>
      </c>
      <c r="AM11" s="202">
        <v>28</v>
      </c>
      <c r="AN11" s="202">
        <v>0</v>
      </c>
      <c r="AO11">
        <v>0</v>
      </c>
      <c r="AP11" s="202">
        <v>53.01</v>
      </c>
      <c r="AQ11" s="202">
        <v>22.14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79.319999999999993</v>
      </c>
      <c r="L12" s="202">
        <v>62.56</v>
      </c>
      <c r="M12" s="202">
        <v>0</v>
      </c>
      <c r="N12" s="202">
        <v>29.15</v>
      </c>
      <c r="O12" s="202">
        <v>48.95</v>
      </c>
      <c r="P12" s="202">
        <v>66.09</v>
      </c>
      <c r="Q12" s="202">
        <v>5.04</v>
      </c>
      <c r="R12" s="202">
        <v>10.41</v>
      </c>
      <c r="S12" s="202">
        <v>0</v>
      </c>
      <c r="T12" s="202">
        <v>0</v>
      </c>
      <c r="U12" s="202">
        <v>231.54</v>
      </c>
      <c r="V12" s="202">
        <v>5.0999999999999996</v>
      </c>
      <c r="W12" s="202">
        <v>11.03</v>
      </c>
      <c r="X12" s="202">
        <v>24.27</v>
      </c>
      <c r="Y12" s="202">
        <v>0</v>
      </c>
      <c r="Z12">
        <v>0</v>
      </c>
      <c r="AA12" s="202">
        <v>8.24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24.17</v>
      </c>
      <c r="AH12" s="202">
        <v>0</v>
      </c>
      <c r="AI12" s="202">
        <v>57.6</v>
      </c>
      <c r="AJ12" s="202">
        <v>0</v>
      </c>
      <c r="AK12" s="202">
        <v>0</v>
      </c>
      <c r="AL12" s="202">
        <v>0</v>
      </c>
      <c r="AM12" s="202">
        <v>28</v>
      </c>
      <c r="AN12" s="202">
        <v>0</v>
      </c>
      <c r="AO12">
        <v>0</v>
      </c>
      <c r="AP12" s="202">
        <v>53.01</v>
      </c>
      <c r="AQ12" s="202">
        <v>22.14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43.57</v>
      </c>
      <c r="L13" s="202">
        <v>62.56</v>
      </c>
      <c r="M13" s="202">
        <v>0</v>
      </c>
      <c r="N13" s="202">
        <v>29.15</v>
      </c>
      <c r="O13" s="202">
        <v>48.95</v>
      </c>
      <c r="P13" s="202">
        <v>66.09</v>
      </c>
      <c r="Q13" s="202">
        <v>5.04</v>
      </c>
      <c r="R13" s="202">
        <v>10.41</v>
      </c>
      <c r="S13" s="202">
        <v>0</v>
      </c>
      <c r="T13" s="202">
        <v>0</v>
      </c>
      <c r="U13" s="202">
        <v>231.54</v>
      </c>
      <c r="V13" s="202">
        <v>5.0999999999999996</v>
      </c>
      <c r="W13" s="202">
        <v>11.03</v>
      </c>
      <c r="X13" s="202">
        <v>24.27</v>
      </c>
      <c r="Y13" s="202">
        <v>0</v>
      </c>
      <c r="Z13">
        <v>0</v>
      </c>
      <c r="AA13" s="202">
        <v>8.24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24.17</v>
      </c>
      <c r="AH13" s="202">
        <v>0</v>
      </c>
      <c r="AI13" s="202">
        <v>57.6</v>
      </c>
      <c r="AJ13" s="202">
        <v>0</v>
      </c>
      <c r="AK13" s="202">
        <v>0</v>
      </c>
      <c r="AL13" s="202">
        <v>0</v>
      </c>
      <c r="AM13" s="202">
        <v>28</v>
      </c>
      <c r="AN13" s="202">
        <v>0</v>
      </c>
      <c r="AO13">
        <v>0</v>
      </c>
      <c r="AP13" s="202">
        <v>53.01</v>
      </c>
      <c r="AQ13" s="202">
        <v>22.14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43.49</v>
      </c>
      <c r="L14" s="202">
        <v>62.56</v>
      </c>
      <c r="M14" s="202">
        <v>0</v>
      </c>
      <c r="N14" s="202">
        <v>29.15</v>
      </c>
      <c r="O14" s="202">
        <v>48.95</v>
      </c>
      <c r="P14" s="202">
        <v>66.09</v>
      </c>
      <c r="Q14" s="202">
        <v>5.04</v>
      </c>
      <c r="R14" s="202">
        <v>10.41</v>
      </c>
      <c r="S14" s="202">
        <v>0</v>
      </c>
      <c r="T14" s="202">
        <v>0</v>
      </c>
      <c r="U14" s="202">
        <v>231.54</v>
      </c>
      <c r="V14" s="202">
        <v>5.0999999999999996</v>
      </c>
      <c r="W14" s="202">
        <v>11.03</v>
      </c>
      <c r="X14" s="202">
        <v>24.27</v>
      </c>
      <c r="Y14" s="202">
        <v>0</v>
      </c>
      <c r="Z14">
        <v>0</v>
      </c>
      <c r="AA14" s="202">
        <v>8.24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24.17</v>
      </c>
      <c r="AH14" s="202">
        <v>0</v>
      </c>
      <c r="AI14" s="202">
        <v>57.6</v>
      </c>
      <c r="AJ14" s="202">
        <v>0</v>
      </c>
      <c r="AK14" s="202">
        <v>0</v>
      </c>
      <c r="AL14" s="202">
        <v>0</v>
      </c>
      <c r="AM14" s="202">
        <v>28</v>
      </c>
      <c r="AN14" s="202">
        <v>0</v>
      </c>
      <c r="AO14">
        <v>0</v>
      </c>
      <c r="AP14" s="202">
        <v>53.01</v>
      </c>
      <c r="AQ14" s="202">
        <v>22.14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43.49</v>
      </c>
      <c r="L15" s="202">
        <v>62.56</v>
      </c>
      <c r="M15" s="202">
        <v>0</v>
      </c>
      <c r="N15" s="202">
        <v>29.15</v>
      </c>
      <c r="O15" s="202">
        <v>48.95</v>
      </c>
      <c r="P15" s="202">
        <v>66.09</v>
      </c>
      <c r="Q15" s="202">
        <v>5.04</v>
      </c>
      <c r="R15" s="202">
        <v>10.41</v>
      </c>
      <c r="S15" s="202">
        <v>0</v>
      </c>
      <c r="T15" s="202">
        <v>0</v>
      </c>
      <c r="U15" s="202">
        <v>231.54</v>
      </c>
      <c r="V15" s="202">
        <v>5.0999999999999996</v>
      </c>
      <c r="W15" s="202">
        <v>11.03</v>
      </c>
      <c r="X15" s="202">
        <v>24.27</v>
      </c>
      <c r="Y15" s="202">
        <v>0</v>
      </c>
      <c r="Z15">
        <v>0</v>
      </c>
      <c r="AA15" s="202">
        <v>8.24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24.17</v>
      </c>
      <c r="AH15" s="202">
        <v>0</v>
      </c>
      <c r="AI15" s="202">
        <v>57.6</v>
      </c>
      <c r="AJ15" s="202">
        <v>0</v>
      </c>
      <c r="AK15" s="202">
        <v>0</v>
      </c>
      <c r="AL15" s="202">
        <v>0</v>
      </c>
      <c r="AM15" s="202">
        <v>28</v>
      </c>
      <c r="AN15" s="202">
        <v>0</v>
      </c>
      <c r="AO15">
        <v>0</v>
      </c>
      <c r="AP15" s="202">
        <v>53.01</v>
      </c>
      <c r="AQ15" s="202">
        <v>22.14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43.49</v>
      </c>
      <c r="L16" s="202">
        <v>62.56</v>
      </c>
      <c r="M16" s="202">
        <v>0</v>
      </c>
      <c r="N16" s="202">
        <v>29.15</v>
      </c>
      <c r="O16" s="202">
        <v>48.95</v>
      </c>
      <c r="P16" s="202">
        <v>66.09</v>
      </c>
      <c r="Q16" s="202">
        <v>5.04</v>
      </c>
      <c r="R16" s="202">
        <v>10.41</v>
      </c>
      <c r="S16" s="202">
        <v>0</v>
      </c>
      <c r="T16" s="202">
        <v>0</v>
      </c>
      <c r="U16" s="202">
        <v>231.54</v>
      </c>
      <c r="V16" s="202">
        <v>5.0999999999999996</v>
      </c>
      <c r="W16" s="202">
        <v>11.03</v>
      </c>
      <c r="X16" s="202">
        <v>24.27</v>
      </c>
      <c r="Y16" s="202">
        <v>0</v>
      </c>
      <c r="Z16">
        <v>0</v>
      </c>
      <c r="AA16" s="202">
        <v>8.24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24.17</v>
      </c>
      <c r="AH16" s="202">
        <v>0</v>
      </c>
      <c r="AI16" s="202">
        <v>57.6</v>
      </c>
      <c r="AJ16" s="202">
        <v>0</v>
      </c>
      <c r="AK16" s="202">
        <v>0</v>
      </c>
      <c r="AL16" s="202">
        <v>0</v>
      </c>
      <c r="AM16" s="202">
        <v>28</v>
      </c>
      <c r="AN16" s="202">
        <v>0</v>
      </c>
      <c r="AO16">
        <v>0</v>
      </c>
      <c r="AP16" s="202">
        <v>53.01</v>
      </c>
      <c r="AQ16" s="202">
        <v>22.14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43.49</v>
      </c>
      <c r="L17" s="202">
        <v>62.56</v>
      </c>
      <c r="M17" s="202">
        <v>0</v>
      </c>
      <c r="N17" s="202">
        <v>29.15</v>
      </c>
      <c r="O17" s="202">
        <v>48.95</v>
      </c>
      <c r="P17" s="202">
        <v>66.09</v>
      </c>
      <c r="Q17" s="202">
        <v>5.04</v>
      </c>
      <c r="R17" s="202">
        <v>10.41</v>
      </c>
      <c r="S17" s="202">
        <v>0</v>
      </c>
      <c r="T17" s="202">
        <v>0</v>
      </c>
      <c r="U17" s="202">
        <v>231.54</v>
      </c>
      <c r="V17" s="202">
        <v>5.28</v>
      </c>
      <c r="W17" s="202">
        <v>11.03</v>
      </c>
      <c r="X17" s="202">
        <v>24.27</v>
      </c>
      <c r="Y17" s="202">
        <v>0</v>
      </c>
      <c r="Z17">
        <v>0</v>
      </c>
      <c r="AA17" s="202">
        <v>8.24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24.17</v>
      </c>
      <c r="AH17" s="202">
        <v>0</v>
      </c>
      <c r="AI17" s="202">
        <v>57.6</v>
      </c>
      <c r="AJ17" s="202">
        <v>0</v>
      </c>
      <c r="AK17" s="202">
        <v>0</v>
      </c>
      <c r="AL17" s="202">
        <v>0</v>
      </c>
      <c r="AM17" s="202">
        <v>28</v>
      </c>
      <c r="AN17" s="202">
        <v>0</v>
      </c>
      <c r="AO17">
        <v>0</v>
      </c>
      <c r="AP17" s="202">
        <v>53.01</v>
      </c>
      <c r="AQ17" s="202">
        <v>22.14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43.49</v>
      </c>
      <c r="L18" s="202">
        <v>62.57</v>
      </c>
      <c r="M18" s="202">
        <v>0</v>
      </c>
      <c r="N18" s="202">
        <v>29.15</v>
      </c>
      <c r="O18" s="202">
        <v>48.95</v>
      </c>
      <c r="P18" s="202">
        <v>66.09</v>
      </c>
      <c r="Q18" s="202">
        <v>5.04</v>
      </c>
      <c r="R18" s="202">
        <v>10.41</v>
      </c>
      <c r="S18" s="202">
        <v>0</v>
      </c>
      <c r="T18" s="202">
        <v>0</v>
      </c>
      <c r="U18" s="202">
        <v>231.54</v>
      </c>
      <c r="V18" s="202">
        <v>5.0999999999999996</v>
      </c>
      <c r="W18" s="202">
        <v>11.03</v>
      </c>
      <c r="X18" s="202">
        <v>24.27</v>
      </c>
      <c r="Y18" s="202">
        <v>0</v>
      </c>
      <c r="Z18">
        <v>0</v>
      </c>
      <c r="AA18" s="202">
        <v>8.24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24.17</v>
      </c>
      <c r="AH18" s="202">
        <v>0</v>
      </c>
      <c r="AI18" s="202">
        <v>57.6</v>
      </c>
      <c r="AJ18" s="202">
        <v>0</v>
      </c>
      <c r="AK18" s="202">
        <v>0</v>
      </c>
      <c r="AL18" s="202">
        <v>0</v>
      </c>
      <c r="AM18" s="202">
        <v>28</v>
      </c>
      <c r="AN18" s="202">
        <v>0</v>
      </c>
      <c r="AO18">
        <v>0</v>
      </c>
      <c r="AP18" s="202">
        <v>53.01</v>
      </c>
      <c r="AQ18" s="202">
        <v>22.14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43.49</v>
      </c>
      <c r="L19" s="202">
        <v>62.57</v>
      </c>
      <c r="M19" s="202">
        <v>0</v>
      </c>
      <c r="N19" s="202">
        <v>29.15</v>
      </c>
      <c r="O19" s="202">
        <v>48.95</v>
      </c>
      <c r="P19" s="202">
        <v>63.93</v>
      </c>
      <c r="Q19" s="202">
        <v>5.04</v>
      </c>
      <c r="R19" s="202">
        <v>10.41</v>
      </c>
      <c r="S19" s="202">
        <v>0</v>
      </c>
      <c r="T19" s="202">
        <v>0</v>
      </c>
      <c r="U19" s="202">
        <v>231.54</v>
      </c>
      <c r="V19" s="202">
        <v>5.0999999999999996</v>
      </c>
      <c r="W19" s="202">
        <v>11.03</v>
      </c>
      <c r="X19" s="202">
        <v>24.27</v>
      </c>
      <c r="Y19" s="202">
        <v>0</v>
      </c>
      <c r="Z19">
        <v>0</v>
      </c>
      <c r="AA19" s="202">
        <v>8.24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24.17</v>
      </c>
      <c r="AH19" s="202">
        <v>0</v>
      </c>
      <c r="AI19" s="202">
        <v>57.6</v>
      </c>
      <c r="AJ19" s="202">
        <v>0</v>
      </c>
      <c r="AK19" s="202">
        <v>0</v>
      </c>
      <c r="AL19" s="202">
        <v>0</v>
      </c>
      <c r="AM19" s="202">
        <v>28</v>
      </c>
      <c r="AN19" s="202">
        <v>0</v>
      </c>
      <c r="AO19">
        <v>0</v>
      </c>
      <c r="AP19" s="202">
        <v>53.01</v>
      </c>
      <c r="AQ19" s="202">
        <v>22.14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41.3</v>
      </c>
      <c r="L20" s="202">
        <v>62.56</v>
      </c>
      <c r="M20" s="202">
        <v>0</v>
      </c>
      <c r="N20" s="202">
        <v>29.15</v>
      </c>
      <c r="O20" s="202">
        <v>48.95</v>
      </c>
      <c r="P20" s="202">
        <v>61.78</v>
      </c>
      <c r="Q20" s="202">
        <v>5.04</v>
      </c>
      <c r="R20" s="202">
        <v>10.41</v>
      </c>
      <c r="S20" s="202">
        <v>0</v>
      </c>
      <c r="T20" s="202">
        <v>0</v>
      </c>
      <c r="U20" s="202">
        <v>231.54</v>
      </c>
      <c r="V20" s="202">
        <v>5.0999999999999996</v>
      </c>
      <c r="W20" s="202">
        <v>11.03</v>
      </c>
      <c r="X20" s="202">
        <v>24.27</v>
      </c>
      <c r="Y20" s="202">
        <v>0</v>
      </c>
      <c r="Z20">
        <v>0</v>
      </c>
      <c r="AA20" s="202">
        <v>8.24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24.17</v>
      </c>
      <c r="AH20" s="202">
        <v>0</v>
      </c>
      <c r="AI20" s="202">
        <v>57.6</v>
      </c>
      <c r="AJ20" s="202">
        <v>0</v>
      </c>
      <c r="AK20" s="202">
        <v>0</v>
      </c>
      <c r="AL20" s="202">
        <v>0</v>
      </c>
      <c r="AM20" s="202">
        <v>28</v>
      </c>
      <c r="AN20" s="202">
        <v>0</v>
      </c>
      <c r="AO20">
        <v>0</v>
      </c>
      <c r="AP20" s="202">
        <v>53.01</v>
      </c>
      <c r="AQ20" s="202">
        <v>22.14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41.09</v>
      </c>
      <c r="L21" s="202">
        <v>62.57</v>
      </c>
      <c r="M21" s="202">
        <v>0</v>
      </c>
      <c r="N21" s="202">
        <v>29.15</v>
      </c>
      <c r="O21" s="202">
        <v>48.95</v>
      </c>
      <c r="P21" s="202">
        <v>59.63</v>
      </c>
      <c r="Q21" s="202">
        <v>5.04</v>
      </c>
      <c r="R21" s="202">
        <v>10.41</v>
      </c>
      <c r="S21" s="202">
        <v>0</v>
      </c>
      <c r="T21" s="202">
        <v>0</v>
      </c>
      <c r="U21" s="202">
        <v>231.54</v>
      </c>
      <c r="V21" s="202">
        <v>5.0999999999999996</v>
      </c>
      <c r="W21" s="202">
        <v>11.03</v>
      </c>
      <c r="X21" s="202">
        <v>24.27</v>
      </c>
      <c r="Y21" s="202">
        <v>0</v>
      </c>
      <c r="Z21">
        <v>0</v>
      </c>
      <c r="AA21" s="202">
        <v>8.24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24.17</v>
      </c>
      <c r="AH21" s="202">
        <v>0</v>
      </c>
      <c r="AI21" s="202">
        <v>57.6</v>
      </c>
      <c r="AJ21" s="202">
        <v>0</v>
      </c>
      <c r="AK21" s="202">
        <v>0</v>
      </c>
      <c r="AL21" s="202">
        <v>0</v>
      </c>
      <c r="AM21" s="202">
        <v>28</v>
      </c>
      <c r="AN21" s="202">
        <v>0</v>
      </c>
      <c r="AO21">
        <v>0</v>
      </c>
      <c r="AP21" s="202">
        <v>53.01</v>
      </c>
      <c r="AQ21" s="202">
        <v>22.14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41.09</v>
      </c>
      <c r="L22" s="202">
        <v>62.57</v>
      </c>
      <c r="M22" s="202">
        <v>0</v>
      </c>
      <c r="N22" s="202">
        <v>29.15</v>
      </c>
      <c r="O22" s="202">
        <v>48.95</v>
      </c>
      <c r="P22" s="202">
        <v>58.2</v>
      </c>
      <c r="Q22" s="202">
        <v>5.04</v>
      </c>
      <c r="R22" s="202">
        <v>10.41</v>
      </c>
      <c r="S22" s="202">
        <v>0</v>
      </c>
      <c r="T22" s="202">
        <v>0</v>
      </c>
      <c r="U22" s="202">
        <v>231.54</v>
      </c>
      <c r="V22" s="202">
        <v>5.0999999999999996</v>
      </c>
      <c r="W22" s="202">
        <v>11.03</v>
      </c>
      <c r="X22" s="202">
        <v>24.27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24.17</v>
      </c>
      <c r="AH22" s="202">
        <v>0</v>
      </c>
      <c r="AI22" s="202">
        <v>57.6</v>
      </c>
      <c r="AJ22" s="202">
        <v>0</v>
      </c>
      <c r="AK22" s="202">
        <v>0</v>
      </c>
      <c r="AL22" s="202">
        <v>0</v>
      </c>
      <c r="AM22" s="202">
        <v>28</v>
      </c>
      <c r="AN22" s="202">
        <v>0</v>
      </c>
      <c r="AO22">
        <v>0</v>
      </c>
      <c r="AP22" s="202">
        <v>53.01</v>
      </c>
      <c r="AQ22" s="202">
        <v>22.14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72.97</v>
      </c>
      <c r="L23" s="202">
        <v>62.56</v>
      </c>
      <c r="M23" s="202">
        <v>0</v>
      </c>
      <c r="N23" s="202">
        <v>29.15</v>
      </c>
      <c r="O23" s="202">
        <v>48.95</v>
      </c>
      <c r="P23" s="202">
        <v>58.2</v>
      </c>
      <c r="Q23" s="202">
        <v>5.04</v>
      </c>
      <c r="R23" s="202">
        <v>10.41</v>
      </c>
      <c r="S23" s="202">
        <v>0</v>
      </c>
      <c r="T23" s="202">
        <v>0</v>
      </c>
      <c r="U23" s="202">
        <v>231.54</v>
      </c>
      <c r="V23" s="202">
        <v>5.0999999999999996</v>
      </c>
      <c r="W23" s="202">
        <v>11.03</v>
      </c>
      <c r="X23" s="202">
        <v>24.27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24.17</v>
      </c>
      <c r="AH23" s="202">
        <v>0</v>
      </c>
      <c r="AI23" s="202">
        <v>57.6</v>
      </c>
      <c r="AJ23" s="202">
        <v>0</v>
      </c>
      <c r="AK23" s="202">
        <v>0</v>
      </c>
      <c r="AL23" s="202">
        <v>0</v>
      </c>
      <c r="AM23" s="202">
        <v>28</v>
      </c>
      <c r="AN23" s="202">
        <v>0</v>
      </c>
      <c r="AO23">
        <v>0</v>
      </c>
      <c r="AP23" s="202">
        <v>53.01</v>
      </c>
      <c r="AQ23" s="202">
        <v>22.14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41.09</v>
      </c>
      <c r="L24" s="202">
        <v>62.57</v>
      </c>
      <c r="M24" s="202">
        <v>0</v>
      </c>
      <c r="N24" s="202">
        <v>29.15</v>
      </c>
      <c r="O24" s="202">
        <v>48.95</v>
      </c>
      <c r="P24" s="202">
        <v>58.2</v>
      </c>
      <c r="Q24" s="202">
        <v>5.04</v>
      </c>
      <c r="R24" s="202">
        <v>10.41</v>
      </c>
      <c r="S24" s="202">
        <v>0</v>
      </c>
      <c r="T24" s="202">
        <v>0</v>
      </c>
      <c r="U24" s="202">
        <v>231.54</v>
      </c>
      <c r="V24" s="202">
        <v>5.0999999999999996</v>
      </c>
      <c r="W24" s="202">
        <v>11.03</v>
      </c>
      <c r="X24" s="202">
        <v>24.27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24.33</v>
      </c>
      <c r="AH24" s="202">
        <v>0</v>
      </c>
      <c r="AI24" s="202">
        <v>57.6</v>
      </c>
      <c r="AJ24" s="202">
        <v>0</v>
      </c>
      <c r="AK24" s="202">
        <v>0</v>
      </c>
      <c r="AL24" s="202">
        <v>0</v>
      </c>
      <c r="AM24" s="202">
        <v>28</v>
      </c>
      <c r="AN24" s="202">
        <v>0</v>
      </c>
      <c r="AO24">
        <v>0</v>
      </c>
      <c r="AP24" s="202">
        <v>53.01</v>
      </c>
      <c r="AQ24" s="202">
        <v>22.14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75.709999999999994</v>
      </c>
      <c r="L25" s="202">
        <v>62.57</v>
      </c>
      <c r="M25" s="202">
        <v>0</v>
      </c>
      <c r="N25" s="202">
        <v>29.15</v>
      </c>
      <c r="O25" s="202">
        <v>48.95</v>
      </c>
      <c r="P25" s="202">
        <v>58.2</v>
      </c>
      <c r="Q25" s="202">
        <v>5.04</v>
      </c>
      <c r="R25" s="202">
        <v>10.41</v>
      </c>
      <c r="S25" s="202">
        <v>0</v>
      </c>
      <c r="T25" s="202">
        <v>0</v>
      </c>
      <c r="U25" s="202">
        <v>231.54</v>
      </c>
      <c r="V25" s="202">
        <v>5.0999999999999996</v>
      </c>
      <c r="W25" s="202">
        <v>11.03</v>
      </c>
      <c r="X25" s="202">
        <v>24.27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24.33</v>
      </c>
      <c r="AH25" s="202">
        <v>0</v>
      </c>
      <c r="AI25" s="202">
        <v>57.6</v>
      </c>
      <c r="AJ25" s="202">
        <v>0</v>
      </c>
      <c r="AK25" s="202">
        <v>0</v>
      </c>
      <c r="AL25" s="202">
        <v>0</v>
      </c>
      <c r="AM25" s="202">
        <v>28</v>
      </c>
      <c r="AN25" s="202">
        <v>0</v>
      </c>
      <c r="AO25">
        <v>0</v>
      </c>
      <c r="AP25" s="202">
        <v>53.01</v>
      </c>
      <c r="AQ25" s="202">
        <v>22.14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79.319999999999993</v>
      </c>
      <c r="L26" s="202">
        <v>62.57</v>
      </c>
      <c r="M26" s="202">
        <v>0</v>
      </c>
      <c r="N26" s="202">
        <v>29.15</v>
      </c>
      <c r="O26" s="202">
        <v>48.95</v>
      </c>
      <c r="P26" s="202">
        <v>58.2</v>
      </c>
      <c r="Q26" s="202">
        <v>5.04</v>
      </c>
      <c r="R26" s="202">
        <v>10.41</v>
      </c>
      <c r="S26" s="202">
        <v>0</v>
      </c>
      <c r="T26" s="202">
        <v>0</v>
      </c>
      <c r="U26" s="202">
        <v>231.54</v>
      </c>
      <c r="V26" s="202">
        <v>5.0999999999999996</v>
      </c>
      <c r="W26" s="202">
        <v>11.03</v>
      </c>
      <c r="X26" s="202">
        <v>24.27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24.33</v>
      </c>
      <c r="AH26" s="202">
        <v>0</v>
      </c>
      <c r="AI26" s="202">
        <v>57.6</v>
      </c>
      <c r="AJ26" s="202">
        <v>0</v>
      </c>
      <c r="AK26" s="202">
        <v>0</v>
      </c>
      <c r="AL26" s="202">
        <v>0</v>
      </c>
      <c r="AM26" s="202">
        <v>28</v>
      </c>
      <c r="AN26" s="202">
        <v>0</v>
      </c>
      <c r="AO26">
        <v>0</v>
      </c>
      <c r="AP26" s="202">
        <v>53.01</v>
      </c>
      <c r="AQ26" s="202">
        <v>22.14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58.17</v>
      </c>
      <c r="L27" s="202">
        <v>60.26</v>
      </c>
      <c r="M27" s="202">
        <v>0</v>
      </c>
      <c r="N27" s="202">
        <v>29.15</v>
      </c>
      <c r="O27" s="202">
        <v>48.95</v>
      </c>
      <c r="P27" s="202">
        <v>58.2</v>
      </c>
      <c r="Q27" s="202">
        <v>5.04</v>
      </c>
      <c r="R27" s="202">
        <v>10.41</v>
      </c>
      <c r="S27" s="202">
        <v>0</v>
      </c>
      <c r="T27" s="202">
        <v>0</v>
      </c>
      <c r="U27" s="202">
        <v>231.54</v>
      </c>
      <c r="V27" s="202">
        <v>5.0999999999999996</v>
      </c>
      <c r="W27" s="202">
        <v>11.03</v>
      </c>
      <c r="X27" s="202">
        <v>24.27</v>
      </c>
      <c r="Y27" s="202">
        <v>0</v>
      </c>
      <c r="Z27">
        <v>0</v>
      </c>
      <c r="AA27" s="202">
        <v>8.24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24.33</v>
      </c>
      <c r="AH27" s="202">
        <v>0</v>
      </c>
      <c r="AI27" s="202">
        <v>57.6</v>
      </c>
      <c r="AJ27" s="202">
        <v>0</v>
      </c>
      <c r="AK27" s="202">
        <v>0</v>
      </c>
      <c r="AL27" s="202">
        <v>0</v>
      </c>
      <c r="AM27" s="202">
        <v>28</v>
      </c>
      <c r="AN27" s="202">
        <v>0</v>
      </c>
      <c r="AO27">
        <v>0</v>
      </c>
      <c r="AP27" s="202">
        <v>53.01</v>
      </c>
      <c r="AQ27" s="202">
        <v>22.14</v>
      </c>
      <c r="AR27" s="202">
        <v>7.46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57.98</v>
      </c>
      <c r="L28" s="202">
        <v>62.55</v>
      </c>
      <c r="M28" s="202">
        <v>0</v>
      </c>
      <c r="N28" s="202">
        <v>29.15</v>
      </c>
      <c r="O28" s="202">
        <v>48.95</v>
      </c>
      <c r="P28" s="202">
        <v>58.2</v>
      </c>
      <c r="Q28" s="202">
        <v>5.04</v>
      </c>
      <c r="R28" s="202">
        <v>10.41</v>
      </c>
      <c r="S28" s="202">
        <v>0</v>
      </c>
      <c r="T28" s="202">
        <v>0</v>
      </c>
      <c r="U28" s="202">
        <v>231.54</v>
      </c>
      <c r="V28" s="202">
        <v>5.0999999999999996</v>
      </c>
      <c r="W28" s="202">
        <v>11.03</v>
      </c>
      <c r="X28" s="202">
        <v>24.27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24.33</v>
      </c>
      <c r="AH28" s="202">
        <v>0</v>
      </c>
      <c r="AI28" s="202">
        <v>57.6</v>
      </c>
      <c r="AJ28" s="202">
        <v>0</v>
      </c>
      <c r="AK28" s="202">
        <v>0</v>
      </c>
      <c r="AL28" s="202">
        <v>0</v>
      </c>
      <c r="AM28" s="202">
        <v>28</v>
      </c>
      <c r="AN28" s="202">
        <v>0</v>
      </c>
      <c r="AO28">
        <v>0</v>
      </c>
      <c r="AP28" s="202">
        <v>53.01</v>
      </c>
      <c r="AQ28" s="202">
        <v>22.14</v>
      </c>
      <c r="AR28" s="202">
        <v>15.6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57.98</v>
      </c>
      <c r="L29" s="202">
        <v>64.739999999999995</v>
      </c>
      <c r="M29" s="202">
        <v>0</v>
      </c>
      <c r="N29" s="202">
        <v>29.15</v>
      </c>
      <c r="O29" s="202">
        <v>48.95</v>
      </c>
      <c r="P29" s="202">
        <v>58.2</v>
      </c>
      <c r="Q29" s="202">
        <v>5.04</v>
      </c>
      <c r="R29" s="202">
        <v>10.41</v>
      </c>
      <c r="S29" s="202">
        <v>0</v>
      </c>
      <c r="T29" s="202">
        <v>0</v>
      </c>
      <c r="U29" s="202">
        <v>231.54</v>
      </c>
      <c r="V29" s="202">
        <v>5.28</v>
      </c>
      <c r="W29" s="202">
        <v>11.03</v>
      </c>
      <c r="X29" s="202">
        <v>24.27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24.33</v>
      </c>
      <c r="AH29" s="202">
        <v>0</v>
      </c>
      <c r="AI29" s="202">
        <v>57.6</v>
      </c>
      <c r="AJ29" s="202">
        <v>0</v>
      </c>
      <c r="AK29" s="202">
        <v>0</v>
      </c>
      <c r="AL29" s="202">
        <v>0</v>
      </c>
      <c r="AM29" s="202">
        <v>28</v>
      </c>
      <c r="AN29" s="202">
        <v>0</v>
      </c>
      <c r="AO29">
        <v>0</v>
      </c>
      <c r="AP29" s="202">
        <v>53.01</v>
      </c>
      <c r="AQ29" s="202">
        <v>22.14</v>
      </c>
      <c r="AR29" s="202">
        <v>20.23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57.98</v>
      </c>
      <c r="L30" s="202">
        <v>64.739999999999995</v>
      </c>
      <c r="M30" s="202">
        <v>0</v>
      </c>
      <c r="N30" s="202">
        <v>29.15</v>
      </c>
      <c r="O30" s="202">
        <v>48.95</v>
      </c>
      <c r="P30" s="202">
        <v>58.2</v>
      </c>
      <c r="Q30" s="202">
        <v>5.04</v>
      </c>
      <c r="R30" s="202">
        <v>10.41</v>
      </c>
      <c r="S30" s="202">
        <v>0</v>
      </c>
      <c r="T30" s="202">
        <v>0</v>
      </c>
      <c r="U30" s="202">
        <v>231.54</v>
      </c>
      <c r="V30" s="202">
        <v>5.0999999999999996</v>
      </c>
      <c r="W30" s="202">
        <v>11.03</v>
      </c>
      <c r="X30" s="202">
        <v>24.27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24.33</v>
      </c>
      <c r="AH30" s="202">
        <v>0</v>
      </c>
      <c r="AI30" s="202">
        <v>57.6</v>
      </c>
      <c r="AJ30" s="202">
        <v>0</v>
      </c>
      <c r="AK30" s="202">
        <v>0</v>
      </c>
      <c r="AL30" s="202">
        <v>0</v>
      </c>
      <c r="AM30" s="202">
        <v>28</v>
      </c>
      <c r="AN30" s="202">
        <v>0</v>
      </c>
      <c r="AO30">
        <v>0</v>
      </c>
      <c r="AP30" s="202">
        <v>53.01</v>
      </c>
      <c r="AQ30" s="202">
        <v>22.14</v>
      </c>
      <c r="AR30" s="202">
        <v>22.22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59.56</v>
      </c>
      <c r="L31" s="202">
        <v>64.739999999999995</v>
      </c>
      <c r="M31" s="202">
        <v>0</v>
      </c>
      <c r="N31" s="202">
        <v>29.15</v>
      </c>
      <c r="O31" s="202">
        <v>48.95</v>
      </c>
      <c r="P31" s="202">
        <v>58.2</v>
      </c>
      <c r="Q31" s="202">
        <v>5.04</v>
      </c>
      <c r="R31" s="202">
        <v>10.41</v>
      </c>
      <c r="S31" s="202">
        <v>0</v>
      </c>
      <c r="T31" s="202">
        <v>0</v>
      </c>
      <c r="U31" s="202">
        <v>231.54</v>
      </c>
      <c r="V31" s="202">
        <v>5.0999999999999996</v>
      </c>
      <c r="W31" s="202">
        <v>11.03</v>
      </c>
      <c r="X31" s="202">
        <v>24.27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24.33</v>
      </c>
      <c r="AH31" s="202">
        <v>0</v>
      </c>
      <c r="AI31" s="202">
        <v>57.6</v>
      </c>
      <c r="AJ31" s="202">
        <v>0</v>
      </c>
      <c r="AK31" s="202">
        <v>0</v>
      </c>
      <c r="AL31" s="202">
        <v>0</v>
      </c>
      <c r="AM31" s="202">
        <v>28</v>
      </c>
      <c r="AN31" s="202">
        <v>0</v>
      </c>
      <c r="AO31">
        <v>0</v>
      </c>
      <c r="AP31" s="202">
        <v>53.52</v>
      </c>
      <c r="AQ31" s="202">
        <v>22.37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40.590000000000003</v>
      </c>
      <c r="L32" s="202">
        <v>62.57</v>
      </c>
      <c r="M32" s="202">
        <v>0</v>
      </c>
      <c r="N32" s="202">
        <v>29.15</v>
      </c>
      <c r="O32" s="202">
        <v>48.95</v>
      </c>
      <c r="P32" s="202">
        <v>58.2</v>
      </c>
      <c r="Q32" s="202">
        <v>2.9</v>
      </c>
      <c r="R32" s="202">
        <v>10.41</v>
      </c>
      <c r="S32" s="202">
        <v>0</v>
      </c>
      <c r="T32" s="202">
        <v>0</v>
      </c>
      <c r="U32" s="202">
        <v>231.54</v>
      </c>
      <c r="V32" s="202">
        <v>5.0999999999999996</v>
      </c>
      <c r="W32" s="202">
        <v>11.03</v>
      </c>
      <c r="X32" s="202">
        <v>24.27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24.33</v>
      </c>
      <c r="AH32" s="202">
        <v>0</v>
      </c>
      <c r="AI32" s="202">
        <v>57.6</v>
      </c>
      <c r="AJ32" s="202">
        <v>0</v>
      </c>
      <c r="AK32" s="202">
        <v>0</v>
      </c>
      <c r="AL32" s="202">
        <v>0</v>
      </c>
      <c r="AM32" s="202">
        <v>28</v>
      </c>
      <c r="AN32" s="202">
        <v>0</v>
      </c>
      <c r="AO32">
        <v>0</v>
      </c>
      <c r="AP32" s="202">
        <v>53.52</v>
      </c>
      <c r="AQ32" s="202">
        <v>22.37</v>
      </c>
      <c r="AR32" s="202">
        <v>24.16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41.09</v>
      </c>
      <c r="L33" s="202">
        <v>62.57</v>
      </c>
      <c r="M33" s="202">
        <v>0</v>
      </c>
      <c r="N33" s="202">
        <v>29.15</v>
      </c>
      <c r="O33" s="202">
        <v>48.95</v>
      </c>
      <c r="P33" s="202">
        <v>60.33</v>
      </c>
      <c r="Q33" s="202">
        <v>2.9</v>
      </c>
      <c r="R33" s="202">
        <v>10.41</v>
      </c>
      <c r="S33" s="202">
        <v>0</v>
      </c>
      <c r="T33" s="202">
        <v>0</v>
      </c>
      <c r="U33" s="202">
        <v>231.54</v>
      </c>
      <c r="V33" s="202">
        <v>5.0999999999999996</v>
      </c>
      <c r="W33" s="202">
        <v>11.03</v>
      </c>
      <c r="X33" s="202">
        <v>24.27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24.33</v>
      </c>
      <c r="AH33" s="202">
        <v>0</v>
      </c>
      <c r="AI33" s="202">
        <v>57.6</v>
      </c>
      <c r="AJ33" s="202">
        <v>0</v>
      </c>
      <c r="AK33" s="202">
        <v>0</v>
      </c>
      <c r="AL33" s="202">
        <v>0</v>
      </c>
      <c r="AM33" s="202">
        <v>28</v>
      </c>
      <c r="AN33" s="202">
        <v>0</v>
      </c>
      <c r="AO33">
        <v>0</v>
      </c>
      <c r="AP33" s="202">
        <v>53.01</v>
      </c>
      <c r="AQ33" s="202">
        <v>22.14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41.09</v>
      </c>
      <c r="L34" s="202">
        <v>33.82</v>
      </c>
      <c r="M34" s="202">
        <v>0</v>
      </c>
      <c r="N34" s="202">
        <v>29.15</v>
      </c>
      <c r="O34" s="202">
        <v>48.95</v>
      </c>
      <c r="P34" s="202">
        <v>62.51</v>
      </c>
      <c r="Q34" s="202">
        <v>2.8</v>
      </c>
      <c r="R34" s="202">
        <v>10.41</v>
      </c>
      <c r="S34" s="202">
        <v>0</v>
      </c>
      <c r="T34" s="202">
        <v>0</v>
      </c>
      <c r="U34" s="202">
        <v>231.54</v>
      </c>
      <c r="V34" s="202">
        <v>5.0999999999999996</v>
      </c>
      <c r="W34" s="202">
        <v>11.03</v>
      </c>
      <c r="X34" s="202">
        <v>24.27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24.33</v>
      </c>
      <c r="AH34" s="202">
        <v>0</v>
      </c>
      <c r="AI34" s="202">
        <v>57.6</v>
      </c>
      <c r="AJ34" s="202">
        <v>0</v>
      </c>
      <c r="AK34" s="202">
        <v>0</v>
      </c>
      <c r="AL34" s="202">
        <v>0</v>
      </c>
      <c r="AM34" s="202">
        <v>28</v>
      </c>
      <c r="AN34" s="202">
        <v>0</v>
      </c>
      <c r="AO34">
        <v>0</v>
      </c>
      <c r="AP34" s="202">
        <v>53.01</v>
      </c>
      <c r="AQ34" s="202">
        <v>22.14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41.09</v>
      </c>
      <c r="L35" s="202">
        <v>33.82</v>
      </c>
      <c r="M35" s="202">
        <v>0</v>
      </c>
      <c r="N35" s="202">
        <v>29.15</v>
      </c>
      <c r="O35" s="202">
        <v>48.95</v>
      </c>
      <c r="P35" s="202">
        <v>64.66</v>
      </c>
      <c r="Q35" s="202">
        <v>2.8</v>
      </c>
      <c r="R35" s="202">
        <v>5.8</v>
      </c>
      <c r="S35" s="202">
        <v>0</v>
      </c>
      <c r="T35" s="202">
        <v>0</v>
      </c>
      <c r="U35" s="202">
        <v>231.54</v>
      </c>
      <c r="V35" s="202">
        <v>5.0999999999999996</v>
      </c>
      <c r="W35" s="202">
        <v>11.03</v>
      </c>
      <c r="X35" s="202">
        <v>24.27</v>
      </c>
      <c r="Y35" s="202">
        <v>0</v>
      </c>
      <c r="Z35">
        <v>0</v>
      </c>
      <c r="AA35" s="202">
        <v>8.24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24.33</v>
      </c>
      <c r="AH35" s="202">
        <v>0</v>
      </c>
      <c r="AI35" s="202">
        <v>57.6</v>
      </c>
      <c r="AJ35" s="202">
        <v>0</v>
      </c>
      <c r="AK35" s="202">
        <v>0</v>
      </c>
      <c r="AL35" s="202">
        <v>0</v>
      </c>
      <c r="AM35" s="202">
        <v>28</v>
      </c>
      <c r="AN35" s="202">
        <v>0</v>
      </c>
      <c r="AO35">
        <v>0</v>
      </c>
      <c r="AP35" s="202">
        <v>34.79</v>
      </c>
      <c r="AQ35" s="202">
        <v>22.14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41.09</v>
      </c>
      <c r="L36" s="202">
        <v>33.82</v>
      </c>
      <c r="M36" s="202">
        <v>0</v>
      </c>
      <c r="N36" s="202">
        <v>29.15</v>
      </c>
      <c r="O36" s="202">
        <v>48.95</v>
      </c>
      <c r="P36" s="202">
        <v>66.09</v>
      </c>
      <c r="Q36" s="202">
        <v>2.8</v>
      </c>
      <c r="R36" s="202">
        <v>5.61</v>
      </c>
      <c r="S36" s="202">
        <v>0</v>
      </c>
      <c r="T36" s="202">
        <v>0</v>
      </c>
      <c r="U36" s="202">
        <v>231.54</v>
      </c>
      <c r="V36" s="202">
        <v>5.0999999999999996</v>
      </c>
      <c r="W36" s="202">
        <v>11.03</v>
      </c>
      <c r="X36" s="202">
        <v>24.27</v>
      </c>
      <c r="Y36" s="202">
        <v>0</v>
      </c>
      <c r="Z36">
        <v>0</v>
      </c>
      <c r="AA36" s="202">
        <v>8.24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24.33</v>
      </c>
      <c r="AH36" s="202">
        <v>0</v>
      </c>
      <c r="AI36" s="202">
        <v>57.6</v>
      </c>
      <c r="AJ36" s="202">
        <v>0</v>
      </c>
      <c r="AK36" s="202">
        <v>0</v>
      </c>
      <c r="AL36" s="202">
        <v>0</v>
      </c>
      <c r="AM36" s="202">
        <v>28</v>
      </c>
      <c r="AN36" s="202">
        <v>0</v>
      </c>
      <c r="AO36">
        <v>0</v>
      </c>
      <c r="AP36" s="202">
        <v>34.79</v>
      </c>
      <c r="AQ36" s="202">
        <v>22.14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41.09</v>
      </c>
      <c r="L37" s="202">
        <v>33.82</v>
      </c>
      <c r="M37" s="202">
        <v>0</v>
      </c>
      <c r="N37" s="202">
        <v>29.15</v>
      </c>
      <c r="O37" s="202">
        <v>48.95</v>
      </c>
      <c r="P37" s="202">
        <v>66.09</v>
      </c>
      <c r="Q37" s="202">
        <v>2.71</v>
      </c>
      <c r="R37" s="202">
        <v>5.42</v>
      </c>
      <c r="S37" s="202">
        <v>0</v>
      </c>
      <c r="T37" s="202">
        <v>0</v>
      </c>
      <c r="U37" s="202">
        <v>231.54</v>
      </c>
      <c r="V37" s="202">
        <v>10.87</v>
      </c>
      <c r="W37" s="202">
        <v>11.03</v>
      </c>
      <c r="X37" s="202">
        <v>24.27</v>
      </c>
      <c r="Y37" s="202">
        <v>0</v>
      </c>
      <c r="Z37">
        <v>0</v>
      </c>
      <c r="AA37" s="202">
        <v>8.1300000000000008</v>
      </c>
      <c r="AB37" s="202">
        <v>3.87</v>
      </c>
      <c r="AC37" s="202">
        <v>0</v>
      </c>
      <c r="AD37" s="202">
        <v>0</v>
      </c>
      <c r="AE37" s="202">
        <v>0</v>
      </c>
      <c r="AF37" s="202">
        <v>0</v>
      </c>
      <c r="AG37" s="202">
        <v>24.33</v>
      </c>
      <c r="AH37" s="202">
        <v>0</v>
      </c>
      <c r="AI37" s="202">
        <v>57.6</v>
      </c>
      <c r="AJ37" s="202">
        <v>0</v>
      </c>
      <c r="AK37" s="202">
        <v>0</v>
      </c>
      <c r="AL37" s="202">
        <v>0</v>
      </c>
      <c r="AM37" s="202">
        <v>28</v>
      </c>
      <c r="AN37" s="202">
        <v>0</v>
      </c>
      <c r="AO37">
        <v>0</v>
      </c>
      <c r="AP37" s="202">
        <v>34.79</v>
      </c>
      <c r="AQ37" s="202">
        <v>11.31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41.09</v>
      </c>
      <c r="L38" s="202">
        <v>33.82</v>
      </c>
      <c r="M38" s="202">
        <v>0</v>
      </c>
      <c r="N38" s="202">
        <v>29.15</v>
      </c>
      <c r="O38" s="202">
        <v>48.95</v>
      </c>
      <c r="P38" s="202">
        <v>66.09</v>
      </c>
      <c r="Q38" s="202">
        <v>2.71</v>
      </c>
      <c r="R38" s="202">
        <v>5.42</v>
      </c>
      <c r="S38" s="202">
        <v>0</v>
      </c>
      <c r="T38" s="202">
        <v>0</v>
      </c>
      <c r="U38" s="202">
        <v>231.54</v>
      </c>
      <c r="V38" s="202">
        <v>5.0999999999999996</v>
      </c>
      <c r="W38" s="202">
        <v>11.03</v>
      </c>
      <c r="X38" s="202">
        <v>24.27</v>
      </c>
      <c r="Y38" s="202">
        <v>0</v>
      </c>
      <c r="Z38">
        <v>0</v>
      </c>
      <c r="AA38" s="202">
        <v>8.1300000000000008</v>
      </c>
      <c r="AB38" s="202">
        <v>3.87</v>
      </c>
      <c r="AC38" s="202">
        <v>0</v>
      </c>
      <c r="AD38" s="202">
        <v>0</v>
      </c>
      <c r="AE38" s="202">
        <v>0</v>
      </c>
      <c r="AF38" s="202">
        <v>0</v>
      </c>
      <c r="AG38" s="202">
        <v>23.85</v>
      </c>
      <c r="AH38" s="202">
        <v>0</v>
      </c>
      <c r="AI38" s="202">
        <v>57.6</v>
      </c>
      <c r="AJ38" s="202">
        <v>0</v>
      </c>
      <c r="AK38" s="202">
        <v>0</v>
      </c>
      <c r="AL38" s="202">
        <v>0</v>
      </c>
      <c r="AM38" s="202">
        <v>28</v>
      </c>
      <c r="AN38" s="202">
        <v>0</v>
      </c>
      <c r="AO38">
        <v>0</v>
      </c>
      <c r="AP38" s="202">
        <v>34.79</v>
      </c>
      <c r="AQ38" s="202">
        <v>11.31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41.09</v>
      </c>
      <c r="L39" s="202">
        <v>33.82</v>
      </c>
      <c r="M39" s="202">
        <v>0</v>
      </c>
      <c r="N39" s="202">
        <v>29.15</v>
      </c>
      <c r="O39" s="202">
        <v>48.95</v>
      </c>
      <c r="P39" s="202">
        <v>66.09</v>
      </c>
      <c r="Q39" s="202">
        <v>2.71</v>
      </c>
      <c r="R39" s="202">
        <v>5.42</v>
      </c>
      <c r="S39" s="202">
        <v>0</v>
      </c>
      <c r="T39" s="202">
        <v>0</v>
      </c>
      <c r="U39" s="202">
        <v>231.54</v>
      </c>
      <c r="V39" s="202">
        <v>5.0999999999999996</v>
      </c>
      <c r="W39" s="202">
        <v>11.03</v>
      </c>
      <c r="X39" s="202">
        <v>24.27</v>
      </c>
      <c r="Y39" s="202">
        <v>0</v>
      </c>
      <c r="Z39">
        <v>0</v>
      </c>
      <c r="AA39" s="202">
        <v>8.1300000000000008</v>
      </c>
      <c r="AB39" s="202">
        <v>3.87</v>
      </c>
      <c r="AC39" s="202">
        <v>0</v>
      </c>
      <c r="AD39" s="202">
        <v>0</v>
      </c>
      <c r="AE39" s="202">
        <v>0</v>
      </c>
      <c r="AF39" s="202">
        <v>0</v>
      </c>
      <c r="AG39" s="202">
        <v>24.17</v>
      </c>
      <c r="AH39" s="202">
        <v>0</v>
      </c>
      <c r="AI39" s="202">
        <v>57.6</v>
      </c>
      <c r="AJ39" s="202">
        <v>0</v>
      </c>
      <c r="AK39" s="202">
        <v>0</v>
      </c>
      <c r="AL39" s="202">
        <v>0</v>
      </c>
      <c r="AM39" s="202">
        <v>28</v>
      </c>
      <c r="AN39" s="202">
        <v>0</v>
      </c>
      <c r="AO39">
        <v>0</v>
      </c>
      <c r="AP39" s="202">
        <v>34.79</v>
      </c>
      <c r="AQ39" s="202">
        <v>11.4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41.09</v>
      </c>
      <c r="L40" s="202">
        <v>33.82</v>
      </c>
      <c r="M40" s="202">
        <v>0</v>
      </c>
      <c r="N40" s="202">
        <v>29.15</v>
      </c>
      <c r="O40" s="202">
        <v>48.95</v>
      </c>
      <c r="P40" s="202">
        <v>66.09</v>
      </c>
      <c r="Q40" s="202">
        <v>2.71</v>
      </c>
      <c r="R40" s="202">
        <v>5.42</v>
      </c>
      <c r="S40" s="202">
        <v>0</v>
      </c>
      <c r="T40" s="202">
        <v>0</v>
      </c>
      <c r="U40" s="202">
        <v>231.54</v>
      </c>
      <c r="V40" s="202">
        <v>5.0999999999999996</v>
      </c>
      <c r="W40" s="202">
        <v>11.03</v>
      </c>
      <c r="X40" s="202">
        <v>24.27</v>
      </c>
      <c r="Y40" s="202">
        <v>0</v>
      </c>
      <c r="Z40">
        <v>0</v>
      </c>
      <c r="AA40" s="202">
        <v>8</v>
      </c>
      <c r="AB40" s="202">
        <v>3.87</v>
      </c>
      <c r="AC40" s="202">
        <v>0</v>
      </c>
      <c r="AD40" s="202">
        <v>0</v>
      </c>
      <c r="AE40" s="202">
        <v>0</v>
      </c>
      <c r="AF40" s="202">
        <v>0</v>
      </c>
      <c r="AG40" s="202">
        <v>24.17</v>
      </c>
      <c r="AH40" s="202">
        <v>0</v>
      </c>
      <c r="AI40" s="202">
        <v>57.6</v>
      </c>
      <c r="AJ40" s="202">
        <v>0</v>
      </c>
      <c r="AK40" s="202">
        <v>0</v>
      </c>
      <c r="AL40" s="202">
        <v>0</v>
      </c>
      <c r="AM40" s="202">
        <v>28</v>
      </c>
      <c r="AN40" s="202">
        <v>0</v>
      </c>
      <c r="AO40">
        <v>0</v>
      </c>
      <c r="AP40" s="202">
        <v>34.79</v>
      </c>
      <c r="AQ40" s="202">
        <v>11.4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41.09</v>
      </c>
      <c r="L41" s="202">
        <v>33.82</v>
      </c>
      <c r="M41" s="202">
        <v>0</v>
      </c>
      <c r="N41" s="202">
        <v>29.15</v>
      </c>
      <c r="O41" s="202">
        <v>48.95</v>
      </c>
      <c r="P41" s="202">
        <v>66.09</v>
      </c>
      <c r="Q41" s="202">
        <v>2.71</v>
      </c>
      <c r="R41" s="202">
        <v>5.42</v>
      </c>
      <c r="S41" s="202">
        <v>0</v>
      </c>
      <c r="T41" s="202">
        <v>0</v>
      </c>
      <c r="U41" s="202">
        <v>231.54</v>
      </c>
      <c r="V41" s="202">
        <v>2.9</v>
      </c>
      <c r="W41" s="202">
        <v>11.03</v>
      </c>
      <c r="X41" s="202">
        <v>24.27</v>
      </c>
      <c r="Y41" s="202">
        <v>0</v>
      </c>
      <c r="Z41">
        <v>0</v>
      </c>
      <c r="AA41" s="202">
        <v>8</v>
      </c>
      <c r="AB41" s="202">
        <v>3.87</v>
      </c>
      <c r="AC41" s="202">
        <v>0</v>
      </c>
      <c r="AD41" s="202">
        <v>0</v>
      </c>
      <c r="AE41" s="202">
        <v>0</v>
      </c>
      <c r="AF41" s="202">
        <v>0</v>
      </c>
      <c r="AG41" s="202">
        <v>24.17</v>
      </c>
      <c r="AH41" s="202">
        <v>0</v>
      </c>
      <c r="AI41" s="202">
        <v>57.6</v>
      </c>
      <c r="AJ41" s="202">
        <v>0</v>
      </c>
      <c r="AK41" s="202">
        <v>0</v>
      </c>
      <c r="AL41" s="202">
        <v>0</v>
      </c>
      <c r="AM41" s="202">
        <v>28</v>
      </c>
      <c r="AN41" s="202">
        <v>0</v>
      </c>
      <c r="AO41">
        <v>0</v>
      </c>
      <c r="AP41" s="202">
        <v>34.79</v>
      </c>
      <c r="AQ41" s="202">
        <v>11.3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41.09</v>
      </c>
      <c r="L42" s="202">
        <v>33.82</v>
      </c>
      <c r="M42" s="202">
        <v>0</v>
      </c>
      <c r="N42" s="202">
        <v>29.15</v>
      </c>
      <c r="O42" s="202">
        <v>48.95</v>
      </c>
      <c r="P42" s="202">
        <v>66.09</v>
      </c>
      <c r="Q42" s="202">
        <v>2.71</v>
      </c>
      <c r="R42" s="202">
        <v>5.42</v>
      </c>
      <c r="S42" s="202">
        <v>0</v>
      </c>
      <c r="T42" s="202">
        <v>0</v>
      </c>
      <c r="U42" s="202">
        <v>231.54</v>
      </c>
      <c r="V42" s="202">
        <v>2.9</v>
      </c>
      <c r="W42" s="202">
        <v>11.03</v>
      </c>
      <c r="X42" s="202">
        <v>24.27</v>
      </c>
      <c r="Y42" s="202">
        <v>0</v>
      </c>
      <c r="Z42">
        <v>0</v>
      </c>
      <c r="AA42" s="202">
        <v>8</v>
      </c>
      <c r="AB42" s="202">
        <v>3.87</v>
      </c>
      <c r="AC42" s="202">
        <v>0</v>
      </c>
      <c r="AD42" s="202">
        <v>0</v>
      </c>
      <c r="AE42" s="202">
        <v>0</v>
      </c>
      <c r="AF42" s="202">
        <v>0</v>
      </c>
      <c r="AG42" s="202">
        <v>24.17</v>
      </c>
      <c r="AH42" s="202">
        <v>0</v>
      </c>
      <c r="AI42" s="202">
        <v>57.6</v>
      </c>
      <c r="AJ42" s="202">
        <v>0</v>
      </c>
      <c r="AK42" s="202">
        <v>0</v>
      </c>
      <c r="AL42" s="202">
        <v>0</v>
      </c>
      <c r="AM42" s="202">
        <v>28</v>
      </c>
      <c r="AN42" s="202">
        <v>0</v>
      </c>
      <c r="AO42">
        <v>0</v>
      </c>
      <c r="AP42" s="202">
        <v>34.79</v>
      </c>
      <c r="AQ42" s="202">
        <v>11.3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41.09</v>
      </c>
      <c r="L43" s="202">
        <v>33.82</v>
      </c>
      <c r="M43" s="202">
        <v>0</v>
      </c>
      <c r="N43" s="202">
        <v>29.15</v>
      </c>
      <c r="O43" s="202">
        <v>48.95</v>
      </c>
      <c r="P43" s="202">
        <v>66.09</v>
      </c>
      <c r="Q43" s="202">
        <v>2.71</v>
      </c>
      <c r="R43" s="202">
        <v>5.42</v>
      </c>
      <c r="S43" s="202">
        <v>0</v>
      </c>
      <c r="T43" s="202">
        <v>0</v>
      </c>
      <c r="U43" s="202">
        <v>231.54</v>
      </c>
      <c r="V43" s="202">
        <v>2.9</v>
      </c>
      <c r="W43" s="202">
        <v>11.03</v>
      </c>
      <c r="X43" s="202">
        <v>24.27</v>
      </c>
      <c r="Y43" s="202">
        <v>0</v>
      </c>
      <c r="Z43">
        <v>0</v>
      </c>
      <c r="AA43" s="202">
        <v>8</v>
      </c>
      <c r="AB43" s="202">
        <v>3.87</v>
      </c>
      <c r="AC43" s="202">
        <v>0</v>
      </c>
      <c r="AD43" s="202">
        <v>0</v>
      </c>
      <c r="AE43" s="202">
        <v>0</v>
      </c>
      <c r="AF43" s="202">
        <v>0</v>
      </c>
      <c r="AG43" s="202">
        <v>24.17</v>
      </c>
      <c r="AH43" s="202">
        <v>0</v>
      </c>
      <c r="AI43" s="202">
        <v>57.6</v>
      </c>
      <c r="AJ43" s="202">
        <v>0</v>
      </c>
      <c r="AK43" s="202">
        <v>0</v>
      </c>
      <c r="AL43" s="202">
        <v>0</v>
      </c>
      <c r="AM43" s="202">
        <v>28</v>
      </c>
      <c r="AN43" s="202">
        <v>0</v>
      </c>
      <c r="AO43">
        <v>0</v>
      </c>
      <c r="AP43" s="202">
        <v>34.79</v>
      </c>
      <c r="AQ43" s="202">
        <v>11.3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41.09</v>
      </c>
      <c r="L44" s="202">
        <v>33.82</v>
      </c>
      <c r="M44" s="202">
        <v>0</v>
      </c>
      <c r="N44" s="202">
        <v>29.15</v>
      </c>
      <c r="O44" s="202">
        <v>48.95</v>
      </c>
      <c r="P44" s="202">
        <v>66.09</v>
      </c>
      <c r="Q44" s="202">
        <v>2.71</v>
      </c>
      <c r="R44" s="202">
        <v>5.42</v>
      </c>
      <c r="S44" s="202">
        <v>0</v>
      </c>
      <c r="T44" s="202">
        <v>0</v>
      </c>
      <c r="U44" s="202">
        <v>231.54</v>
      </c>
      <c r="V44" s="202">
        <v>2.9</v>
      </c>
      <c r="W44" s="202">
        <v>11.03</v>
      </c>
      <c r="X44" s="202">
        <v>24.27</v>
      </c>
      <c r="Y44" s="202">
        <v>0</v>
      </c>
      <c r="Z44">
        <v>0</v>
      </c>
      <c r="AA44" s="202">
        <v>8</v>
      </c>
      <c r="AB44" s="202">
        <v>3.87</v>
      </c>
      <c r="AC44" s="202">
        <v>0</v>
      </c>
      <c r="AD44" s="202">
        <v>0</v>
      </c>
      <c r="AE44" s="202">
        <v>0</v>
      </c>
      <c r="AF44" s="202">
        <v>0</v>
      </c>
      <c r="AG44" s="202">
        <v>24.17</v>
      </c>
      <c r="AH44" s="202">
        <v>0</v>
      </c>
      <c r="AI44" s="202">
        <v>57.6</v>
      </c>
      <c r="AJ44" s="202">
        <v>0</v>
      </c>
      <c r="AK44" s="202">
        <v>0</v>
      </c>
      <c r="AL44" s="202">
        <v>0</v>
      </c>
      <c r="AM44" s="202">
        <v>28</v>
      </c>
      <c r="AN44" s="202">
        <v>0</v>
      </c>
      <c r="AO44">
        <v>0</v>
      </c>
      <c r="AP44" s="202">
        <v>34.79</v>
      </c>
      <c r="AQ44" s="202">
        <v>11.3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41.09</v>
      </c>
      <c r="L45" s="202">
        <v>33.82</v>
      </c>
      <c r="M45" s="202">
        <v>0</v>
      </c>
      <c r="N45" s="202">
        <v>29.15</v>
      </c>
      <c r="O45" s="202">
        <v>48.95</v>
      </c>
      <c r="P45" s="202">
        <v>66.09</v>
      </c>
      <c r="Q45" s="202">
        <v>2.71</v>
      </c>
      <c r="R45" s="202">
        <v>5.42</v>
      </c>
      <c r="S45" s="202">
        <v>0</v>
      </c>
      <c r="T45" s="202">
        <v>0</v>
      </c>
      <c r="U45" s="202">
        <v>231.54</v>
      </c>
      <c r="V45" s="202">
        <v>2.9</v>
      </c>
      <c r="W45" s="202">
        <v>11.03</v>
      </c>
      <c r="X45" s="202">
        <v>24.27</v>
      </c>
      <c r="Y45" s="202">
        <v>0</v>
      </c>
      <c r="Z45">
        <v>0</v>
      </c>
      <c r="AA45" s="202">
        <v>8</v>
      </c>
      <c r="AB45" s="202">
        <v>3.87</v>
      </c>
      <c r="AC45" s="202">
        <v>0</v>
      </c>
      <c r="AD45" s="202">
        <v>0</v>
      </c>
      <c r="AE45" s="202">
        <v>0</v>
      </c>
      <c r="AF45" s="202">
        <v>0</v>
      </c>
      <c r="AG45" s="202">
        <v>24.17</v>
      </c>
      <c r="AH45" s="202">
        <v>0</v>
      </c>
      <c r="AI45" s="202">
        <v>57.6</v>
      </c>
      <c r="AJ45" s="202">
        <v>0</v>
      </c>
      <c r="AK45" s="202">
        <v>0</v>
      </c>
      <c r="AL45" s="202">
        <v>0</v>
      </c>
      <c r="AM45" s="202">
        <v>28</v>
      </c>
      <c r="AN45" s="202">
        <v>0</v>
      </c>
      <c r="AO45">
        <v>0</v>
      </c>
      <c r="AP45" s="202">
        <v>34.79</v>
      </c>
      <c r="AQ45" s="202">
        <v>11.3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41.09</v>
      </c>
      <c r="L46" s="202">
        <v>33.82</v>
      </c>
      <c r="M46" s="202">
        <v>0</v>
      </c>
      <c r="N46" s="202">
        <v>29.15</v>
      </c>
      <c r="O46" s="202">
        <v>48.95</v>
      </c>
      <c r="P46" s="202">
        <v>66.09</v>
      </c>
      <c r="Q46" s="202">
        <v>2.71</v>
      </c>
      <c r="R46" s="202">
        <v>5.61</v>
      </c>
      <c r="S46" s="202">
        <v>0</v>
      </c>
      <c r="T46" s="202">
        <v>0</v>
      </c>
      <c r="U46" s="202">
        <v>231.54</v>
      </c>
      <c r="V46" s="202">
        <v>2.9</v>
      </c>
      <c r="W46" s="202">
        <v>11.03</v>
      </c>
      <c r="X46" s="202">
        <v>24.27</v>
      </c>
      <c r="Y46" s="202">
        <v>0</v>
      </c>
      <c r="Z46">
        <v>0</v>
      </c>
      <c r="AA46" s="202">
        <v>8</v>
      </c>
      <c r="AB46" s="202">
        <v>2.38</v>
      </c>
      <c r="AC46" s="202">
        <v>0</v>
      </c>
      <c r="AD46" s="202">
        <v>0</v>
      </c>
      <c r="AE46" s="202">
        <v>0</v>
      </c>
      <c r="AF46" s="202">
        <v>0</v>
      </c>
      <c r="AG46" s="202">
        <v>23.85</v>
      </c>
      <c r="AH46" s="202">
        <v>0</v>
      </c>
      <c r="AI46" s="202">
        <v>57.6</v>
      </c>
      <c r="AJ46" s="202">
        <v>0</v>
      </c>
      <c r="AK46" s="202">
        <v>0</v>
      </c>
      <c r="AL46" s="202">
        <v>0</v>
      </c>
      <c r="AM46" s="202">
        <v>28</v>
      </c>
      <c r="AN46" s="202">
        <v>0</v>
      </c>
      <c r="AO46">
        <v>0</v>
      </c>
      <c r="AP46" s="202">
        <v>34.79</v>
      </c>
      <c r="AQ46" s="202">
        <v>11.61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40.869999999999997</v>
      </c>
      <c r="L47" s="202">
        <v>33.82</v>
      </c>
      <c r="M47" s="202">
        <v>0</v>
      </c>
      <c r="N47" s="202">
        <v>29.15</v>
      </c>
      <c r="O47" s="202">
        <v>48.95</v>
      </c>
      <c r="P47" s="202">
        <v>66.09</v>
      </c>
      <c r="Q47" s="202">
        <v>2.71</v>
      </c>
      <c r="R47" s="202">
        <v>5.61</v>
      </c>
      <c r="S47" s="202">
        <v>0</v>
      </c>
      <c r="T47" s="202">
        <v>0</v>
      </c>
      <c r="U47" s="202">
        <v>231.54</v>
      </c>
      <c r="V47" s="202">
        <v>2.9</v>
      </c>
      <c r="W47" s="202">
        <v>11.03</v>
      </c>
      <c r="X47" s="202">
        <v>24.27</v>
      </c>
      <c r="Y47" s="202">
        <v>0</v>
      </c>
      <c r="Z47">
        <v>0</v>
      </c>
      <c r="AA47" s="202">
        <v>8</v>
      </c>
      <c r="AB47" s="202">
        <v>2.38</v>
      </c>
      <c r="AC47" s="202">
        <v>0</v>
      </c>
      <c r="AD47" s="202">
        <v>0</v>
      </c>
      <c r="AE47" s="202">
        <v>0</v>
      </c>
      <c r="AF47" s="202">
        <v>0</v>
      </c>
      <c r="AG47" s="202">
        <v>23.85</v>
      </c>
      <c r="AH47" s="202">
        <v>0</v>
      </c>
      <c r="AI47" s="202">
        <v>57.6</v>
      </c>
      <c r="AJ47" s="202">
        <v>0</v>
      </c>
      <c r="AK47" s="202">
        <v>0</v>
      </c>
      <c r="AL47" s="202">
        <v>0</v>
      </c>
      <c r="AM47" s="202">
        <v>28</v>
      </c>
      <c r="AN47" s="202">
        <v>0</v>
      </c>
      <c r="AO47">
        <v>0</v>
      </c>
      <c r="AP47" s="202">
        <v>34.79</v>
      </c>
      <c r="AQ47" s="202">
        <v>11.61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40.869999999999997</v>
      </c>
      <c r="L48" s="202">
        <v>33.82</v>
      </c>
      <c r="M48" s="202">
        <v>0</v>
      </c>
      <c r="N48" s="202">
        <v>29.15</v>
      </c>
      <c r="O48" s="202">
        <v>48.95</v>
      </c>
      <c r="P48" s="202">
        <v>66.09</v>
      </c>
      <c r="Q48" s="202">
        <v>2.8</v>
      </c>
      <c r="R48" s="202">
        <v>5.61</v>
      </c>
      <c r="S48" s="202">
        <v>0</v>
      </c>
      <c r="T48" s="202">
        <v>0</v>
      </c>
      <c r="U48" s="202">
        <v>231.54</v>
      </c>
      <c r="V48" s="202">
        <v>2.9</v>
      </c>
      <c r="W48" s="202">
        <v>11.03</v>
      </c>
      <c r="X48" s="202">
        <v>24.27</v>
      </c>
      <c r="Y48" s="202">
        <v>0</v>
      </c>
      <c r="Z48">
        <v>0</v>
      </c>
      <c r="AA48" s="202">
        <v>8</v>
      </c>
      <c r="AB48" s="202">
        <v>2.38</v>
      </c>
      <c r="AC48" s="202">
        <v>0</v>
      </c>
      <c r="AD48" s="202">
        <v>0</v>
      </c>
      <c r="AE48" s="202">
        <v>0</v>
      </c>
      <c r="AF48" s="202">
        <v>0</v>
      </c>
      <c r="AG48" s="202">
        <v>23.85</v>
      </c>
      <c r="AH48" s="202">
        <v>0</v>
      </c>
      <c r="AI48" s="202">
        <v>57.6</v>
      </c>
      <c r="AJ48" s="202">
        <v>0</v>
      </c>
      <c r="AK48" s="202">
        <v>0</v>
      </c>
      <c r="AL48" s="202">
        <v>0</v>
      </c>
      <c r="AM48" s="202">
        <v>28</v>
      </c>
      <c r="AN48" s="202">
        <v>0</v>
      </c>
      <c r="AO48">
        <v>0</v>
      </c>
      <c r="AP48" s="202">
        <v>34.79</v>
      </c>
      <c r="AQ48" s="202">
        <v>11.61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40.869999999999997</v>
      </c>
      <c r="L49" s="202">
        <v>33.82</v>
      </c>
      <c r="M49" s="202">
        <v>0</v>
      </c>
      <c r="N49" s="202">
        <v>29.15</v>
      </c>
      <c r="O49" s="202">
        <v>48.95</v>
      </c>
      <c r="P49" s="202">
        <v>66.09</v>
      </c>
      <c r="Q49" s="202">
        <v>2.8</v>
      </c>
      <c r="R49" s="202">
        <v>5.61</v>
      </c>
      <c r="S49" s="202">
        <v>0</v>
      </c>
      <c r="T49" s="202">
        <v>0</v>
      </c>
      <c r="U49" s="202">
        <v>231.54</v>
      </c>
      <c r="V49" s="202">
        <v>5.0999999999999996</v>
      </c>
      <c r="W49" s="202">
        <v>11.03</v>
      </c>
      <c r="X49" s="202">
        <v>24.27</v>
      </c>
      <c r="Y49" s="202">
        <v>0</v>
      </c>
      <c r="Z49">
        <v>0</v>
      </c>
      <c r="AA49" s="202">
        <v>8</v>
      </c>
      <c r="AB49" s="202">
        <v>2.38</v>
      </c>
      <c r="AC49" s="202">
        <v>0</v>
      </c>
      <c r="AD49" s="202">
        <v>0</v>
      </c>
      <c r="AE49" s="202">
        <v>0</v>
      </c>
      <c r="AF49" s="202">
        <v>0</v>
      </c>
      <c r="AG49" s="202">
        <v>23.85</v>
      </c>
      <c r="AH49" s="202">
        <v>0</v>
      </c>
      <c r="AI49" s="202">
        <v>57.6</v>
      </c>
      <c r="AJ49" s="202">
        <v>0</v>
      </c>
      <c r="AK49" s="202">
        <v>0</v>
      </c>
      <c r="AL49" s="202">
        <v>0</v>
      </c>
      <c r="AM49" s="202">
        <v>28</v>
      </c>
      <c r="AN49" s="202">
        <v>0</v>
      </c>
      <c r="AO49">
        <v>0</v>
      </c>
      <c r="AP49" s="202">
        <v>34.92</v>
      </c>
      <c r="AQ49" s="202">
        <v>11.66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40.869999999999997</v>
      </c>
      <c r="L50" s="202">
        <v>33.82</v>
      </c>
      <c r="M50" s="202">
        <v>0</v>
      </c>
      <c r="N50" s="202">
        <v>29.15</v>
      </c>
      <c r="O50" s="202">
        <v>48.95</v>
      </c>
      <c r="P50" s="202">
        <v>66.09</v>
      </c>
      <c r="Q50" s="202">
        <v>2.8</v>
      </c>
      <c r="R50" s="202">
        <v>5.61</v>
      </c>
      <c r="S50" s="202">
        <v>0</v>
      </c>
      <c r="T50" s="202">
        <v>0</v>
      </c>
      <c r="U50" s="202">
        <v>231.54</v>
      </c>
      <c r="V50" s="202">
        <v>5.0999999999999996</v>
      </c>
      <c r="W50" s="202">
        <v>11.03</v>
      </c>
      <c r="X50" s="202">
        <v>24.27</v>
      </c>
      <c r="Y50" s="202">
        <v>0</v>
      </c>
      <c r="Z50">
        <v>0</v>
      </c>
      <c r="AA50" s="202">
        <v>8</v>
      </c>
      <c r="AB50" s="202">
        <v>2.38</v>
      </c>
      <c r="AC50" s="202">
        <v>0</v>
      </c>
      <c r="AD50" s="202">
        <v>0</v>
      </c>
      <c r="AE50" s="202">
        <v>0</v>
      </c>
      <c r="AF50" s="202">
        <v>0</v>
      </c>
      <c r="AG50" s="202">
        <v>23.85</v>
      </c>
      <c r="AH50" s="202">
        <v>0</v>
      </c>
      <c r="AI50" s="202">
        <v>57.6</v>
      </c>
      <c r="AJ50" s="202">
        <v>0</v>
      </c>
      <c r="AK50" s="202">
        <v>0</v>
      </c>
      <c r="AL50" s="202">
        <v>0</v>
      </c>
      <c r="AM50" s="202">
        <v>28</v>
      </c>
      <c r="AN50" s="202">
        <v>0</v>
      </c>
      <c r="AO50">
        <v>0</v>
      </c>
      <c r="AP50" s="202">
        <v>34.92</v>
      </c>
      <c r="AQ50" s="202">
        <v>11.66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40.869999999999997</v>
      </c>
      <c r="L51" s="202">
        <v>33.82</v>
      </c>
      <c r="M51" s="202">
        <v>0</v>
      </c>
      <c r="N51" s="202">
        <v>29.15</v>
      </c>
      <c r="O51" s="202">
        <v>48.95</v>
      </c>
      <c r="P51" s="202">
        <v>66.09</v>
      </c>
      <c r="Q51" s="202">
        <v>2.8</v>
      </c>
      <c r="R51" s="202">
        <v>5.61</v>
      </c>
      <c r="S51" s="202">
        <v>0</v>
      </c>
      <c r="T51" s="202">
        <v>0</v>
      </c>
      <c r="U51" s="202">
        <v>231.54</v>
      </c>
      <c r="V51" s="202">
        <v>5.0999999999999996</v>
      </c>
      <c r="W51" s="202">
        <v>11.03</v>
      </c>
      <c r="X51" s="202">
        <v>24.27</v>
      </c>
      <c r="Y51" s="202">
        <v>0</v>
      </c>
      <c r="Z51">
        <v>0</v>
      </c>
      <c r="AA51" s="202">
        <v>7.9</v>
      </c>
      <c r="AB51" s="202">
        <v>2.38</v>
      </c>
      <c r="AC51" s="202">
        <v>0</v>
      </c>
      <c r="AD51" s="202">
        <v>0</v>
      </c>
      <c r="AE51" s="202">
        <v>0</v>
      </c>
      <c r="AF51" s="202">
        <v>0</v>
      </c>
      <c r="AG51" s="202">
        <v>23.85</v>
      </c>
      <c r="AH51" s="202">
        <v>0</v>
      </c>
      <c r="AI51" s="202">
        <v>57.6</v>
      </c>
      <c r="AJ51" s="202">
        <v>0</v>
      </c>
      <c r="AK51" s="202">
        <v>0</v>
      </c>
      <c r="AL51" s="202">
        <v>0</v>
      </c>
      <c r="AM51" s="202">
        <v>28</v>
      </c>
      <c r="AN51" s="202">
        <v>0</v>
      </c>
      <c r="AO51">
        <v>0</v>
      </c>
      <c r="AP51" s="202">
        <v>34.79</v>
      </c>
      <c r="AQ51" s="202">
        <v>11.61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40.869999999999997</v>
      </c>
      <c r="L52" s="202">
        <v>33.82</v>
      </c>
      <c r="M52" s="202">
        <v>0</v>
      </c>
      <c r="N52" s="202">
        <v>29.15</v>
      </c>
      <c r="O52" s="202">
        <v>48.95</v>
      </c>
      <c r="P52" s="202">
        <v>66.09</v>
      </c>
      <c r="Q52" s="202">
        <v>2.8</v>
      </c>
      <c r="R52" s="202">
        <v>5.61</v>
      </c>
      <c r="S52" s="202">
        <v>0</v>
      </c>
      <c r="T52" s="202">
        <v>0</v>
      </c>
      <c r="U52" s="202">
        <v>231.54</v>
      </c>
      <c r="V52" s="202">
        <v>5.0999999999999996</v>
      </c>
      <c r="W52" s="202">
        <v>11.03</v>
      </c>
      <c r="X52" s="202">
        <v>24.27</v>
      </c>
      <c r="Y52" s="202">
        <v>0</v>
      </c>
      <c r="Z52">
        <v>0</v>
      </c>
      <c r="AA52" s="202">
        <v>7.9</v>
      </c>
      <c r="AB52" s="202">
        <v>2.38</v>
      </c>
      <c r="AC52" s="202">
        <v>0</v>
      </c>
      <c r="AD52" s="202">
        <v>0</v>
      </c>
      <c r="AE52" s="202">
        <v>20.14</v>
      </c>
      <c r="AF52" s="202">
        <v>0</v>
      </c>
      <c r="AG52" s="202">
        <v>0</v>
      </c>
      <c r="AH52" s="202">
        <v>0</v>
      </c>
      <c r="AI52" s="202">
        <v>57.6</v>
      </c>
      <c r="AJ52" s="202">
        <v>0</v>
      </c>
      <c r="AK52" s="202">
        <v>0</v>
      </c>
      <c r="AL52" s="202">
        <v>0</v>
      </c>
      <c r="AM52" s="202">
        <v>28</v>
      </c>
      <c r="AN52" s="202">
        <v>0</v>
      </c>
      <c r="AO52">
        <v>0</v>
      </c>
      <c r="AP52" s="202">
        <v>34.79</v>
      </c>
      <c r="AQ52" s="202">
        <v>11.61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40.869999999999997</v>
      </c>
      <c r="L53" s="202">
        <v>33.82</v>
      </c>
      <c r="M53" s="202">
        <v>0</v>
      </c>
      <c r="N53" s="202">
        <v>29.15</v>
      </c>
      <c r="O53" s="202">
        <v>48.95</v>
      </c>
      <c r="P53" s="202">
        <v>66.09</v>
      </c>
      <c r="Q53" s="202">
        <v>2.8</v>
      </c>
      <c r="R53" s="202">
        <v>5.8</v>
      </c>
      <c r="S53" s="202">
        <v>0</v>
      </c>
      <c r="T53" s="202">
        <v>0</v>
      </c>
      <c r="U53" s="202">
        <v>231.54</v>
      </c>
      <c r="V53" s="202">
        <v>5.0999999999999996</v>
      </c>
      <c r="W53" s="202">
        <v>11.03</v>
      </c>
      <c r="X53" s="202">
        <v>24.27</v>
      </c>
      <c r="Y53" s="202">
        <v>0</v>
      </c>
      <c r="Z53">
        <v>0</v>
      </c>
      <c r="AA53" s="202">
        <v>7.9</v>
      </c>
      <c r="AB53" s="202">
        <v>2.38</v>
      </c>
      <c r="AC53" s="202">
        <v>0</v>
      </c>
      <c r="AD53" s="202">
        <v>0</v>
      </c>
      <c r="AE53" s="202">
        <v>20.14</v>
      </c>
      <c r="AF53" s="202">
        <v>0</v>
      </c>
      <c r="AG53" s="202">
        <v>0</v>
      </c>
      <c r="AH53" s="202">
        <v>0</v>
      </c>
      <c r="AI53" s="202">
        <v>57.6</v>
      </c>
      <c r="AJ53" s="202">
        <v>0</v>
      </c>
      <c r="AK53" s="202">
        <v>0</v>
      </c>
      <c r="AL53" s="202">
        <v>0</v>
      </c>
      <c r="AM53" s="202">
        <v>28</v>
      </c>
      <c r="AN53" s="202">
        <v>0</v>
      </c>
      <c r="AO53">
        <v>0</v>
      </c>
      <c r="AP53" s="202">
        <v>34.79</v>
      </c>
      <c r="AQ53" s="202">
        <v>22.14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40.869999999999997</v>
      </c>
      <c r="L54" s="202">
        <v>33.82</v>
      </c>
      <c r="M54" s="202">
        <v>0</v>
      </c>
      <c r="N54" s="202">
        <v>29.15</v>
      </c>
      <c r="O54" s="202">
        <v>48.95</v>
      </c>
      <c r="P54" s="202">
        <v>66.09</v>
      </c>
      <c r="Q54" s="202">
        <v>2.8</v>
      </c>
      <c r="R54" s="202">
        <v>5.8</v>
      </c>
      <c r="S54" s="202">
        <v>0</v>
      </c>
      <c r="T54" s="202">
        <v>0</v>
      </c>
      <c r="U54" s="202">
        <v>231.54</v>
      </c>
      <c r="V54" s="202">
        <v>5.0999999999999996</v>
      </c>
      <c r="W54" s="202">
        <v>11.03</v>
      </c>
      <c r="X54" s="202">
        <v>24.27</v>
      </c>
      <c r="Y54" s="202">
        <v>0</v>
      </c>
      <c r="Z54">
        <v>0</v>
      </c>
      <c r="AA54" s="202">
        <v>7.9</v>
      </c>
      <c r="AB54" s="202">
        <v>2.38</v>
      </c>
      <c r="AC54" s="202">
        <v>0</v>
      </c>
      <c r="AD54" s="202">
        <v>0</v>
      </c>
      <c r="AE54" s="202">
        <v>20.14</v>
      </c>
      <c r="AF54" s="202">
        <v>0</v>
      </c>
      <c r="AG54" s="202">
        <v>0</v>
      </c>
      <c r="AH54" s="202">
        <v>0</v>
      </c>
      <c r="AI54" s="202">
        <v>57.6</v>
      </c>
      <c r="AJ54" s="202">
        <v>0</v>
      </c>
      <c r="AK54" s="202">
        <v>0</v>
      </c>
      <c r="AL54" s="202">
        <v>0</v>
      </c>
      <c r="AM54" s="202">
        <v>28</v>
      </c>
      <c r="AN54" s="202">
        <v>0</v>
      </c>
      <c r="AO54">
        <v>0</v>
      </c>
      <c r="AP54" s="202">
        <v>34.79</v>
      </c>
      <c r="AQ54" s="202">
        <v>22.14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40.869999999999997</v>
      </c>
      <c r="L55" s="202">
        <v>33.82</v>
      </c>
      <c r="M55" s="202">
        <v>0</v>
      </c>
      <c r="N55" s="202">
        <v>29.15</v>
      </c>
      <c r="O55" s="202">
        <v>48.95</v>
      </c>
      <c r="P55" s="202">
        <v>66.09</v>
      </c>
      <c r="Q55" s="202">
        <v>2.8</v>
      </c>
      <c r="R55" s="202">
        <v>5.8</v>
      </c>
      <c r="S55" s="202">
        <v>0</v>
      </c>
      <c r="T55" s="202">
        <v>0</v>
      </c>
      <c r="U55" s="202">
        <v>231.54</v>
      </c>
      <c r="V55" s="202">
        <v>5.0999999999999996</v>
      </c>
      <c r="W55" s="202">
        <v>11.03</v>
      </c>
      <c r="X55" s="202">
        <v>24.27</v>
      </c>
      <c r="Y55" s="202">
        <v>0</v>
      </c>
      <c r="Z55">
        <v>0</v>
      </c>
      <c r="AA55" s="202">
        <v>7.78</v>
      </c>
      <c r="AB55" s="202">
        <v>0</v>
      </c>
      <c r="AC55" s="202">
        <v>0</v>
      </c>
      <c r="AD55" s="202">
        <v>0</v>
      </c>
      <c r="AE55" s="202">
        <v>20.14</v>
      </c>
      <c r="AF55" s="202">
        <v>0</v>
      </c>
      <c r="AG55" s="202">
        <v>0</v>
      </c>
      <c r="AH55" s="202">
        <v>0</v>
      </c>
      <c r="AI55" s="202">
        <v>57.6</v>
      </c>
      <c r="AJ55" s="202">
        <v>0</v>
      </c>
      <c r="AK55" s="202">
        <v>0</v>
      </c>
      <c r="AL55" s="202">
        <v>0</v>
      </c>
      <c r="AM55" s="202">
        <v>28</v>
      </c>
      <c r="AN55" s="202">
        <v>0</v>
      </c>
      <c r="AO55">
        <v>0</v>
      </c>
      <c r="AP55" s="202">
        <v>34.79</v>
      </c>
      <c r="AQ55" s="202">
        <v>22.14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40.869999999999997</v>
      </c>
      <c r="L56" s="202">
        <v>33.82</v>
      </c>
      <c r="M56" s="202">
        <v>0</v>
      </c>
      <c r="N56" s="202">
        <v>29.15</v>
      </c>
      <c r="O56" s="202">
        <v>48.95</v>
      </c>
      <c r="P56" s="202">
        <v>66.09</v>
      </c>
      <c r="Q56" s="202">
        <v>2.8</v>
      </c>
      <c r="R56" s="202">
        <v>5.8</v>
      </c>
      <c r="S56" s="202">
        <v>0</v>
      </c>
      <c r="T56" s="202">
        <v>0</v>
      </c>
      <c r="U56" s="202">
        <v>231.54</v>
      </c>
      <c r="V56" s="202">
        <v>5.0999999999999996</v>
      </c>
      <c r="W56" s="202">
        <v>11.03</v>
      </c>
      <c r="X56" s="202">
        <v>24.27</v>
      </c>
      <c r="Y56" s="202">
        <v>0</v>
      </c>
      <c r="Z56">
        <v>0</v>
      </c>
      <c r="AA56" s="202">
        <v>7.78</v>
      </c>
      <c r="AB56" s="202">
        <v>0</v>
      </c>
      <c r="AC56" s="202">
        <v>0</v>
      </c>
      <c r="AD56" s="202">
        <v>0</v>
      </c>
      <c r="AE56" s="202">
        <v>20.14</v>
      </c>
      <c r="AF56" s="202">
        <v>0</v>
      </c>
      <c r="AG56" s="202">
        <v>3.6</v>
      </c>
      <c r="AH56" s="202">
        <v>0</v>
      </c>
      <c r="AI56" s="202">
        <v>57.6</v>
      </c>
      <c r="AJ56" s="202">
        <v>0</v>
      </c>
      <c r="AK56" s="202">
        <v>0</v>
      </c>
      <c r="AL56" s="202">
        <v>0</v>
      </c>
      <c r="AM56" s="202">
        <v>28</v>
      </c>
      <c r="AN56" s="202">
        <v>0</v>
      </c>
      <c r="AO56">
        <v>0</v>
      </c>
      <c r="AP56" s="202">
        <v>34.79</v>
      </c>
      <c r="AQ56" s="202">
        <v>22.14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40.869999999999997</v>
      </c>
      <c r="L57" s="202">
        <v>33.82</v>
      </c>
      <c r="M57" s="202">
        <v>0</v>
      </c>
      <c r="N57" s="202">
        <v>29.15</v>
      </c>
      <c r="O57" s="202">
        <v>48.95</v>
      </c>
      <c r="P57" s="202">
        <v>66.09</v>
      </c>
      <c r="Q57" s="202">
        <v>2.8</v>
      </c>
      <c r="R57" s="202">
        <v>5.8</v>
      </c>
      <c r="S57" s="202">
        <v>0</v>
      </c>
      <c r="T57" s="202">
        <v>0</v>
      </c>
      <c r="U57" s="202">
        <v>231.54</v>
      </c>
      <c r="V57" s="202">
        <v>5.0999999999999996</v>
      </c>
      <c r="W57" s="202">
        <v>11.03</v>
      </c>
      <c r="X57" s="202">
        <v>24.27</v>
      </c>
      <c r="Y57" s="202">
        <v>0</v>
      </c>
      <c r="Z57">
        <v>0</v>
      </c>
      <c r="AA57" s="202">
        <v>7.78</v>
      </c>
      <c r="AB57" s="202">
        <v>0</v>
      </c>
      <c r="AC57" s="202">
        <v>0</v>
      </c>
      <c r="AD57" s="202">
        <v>0</v>
      </c>
      <c r="AE57" s="202">
        <v>20.14</v>
      </c>
      <c r="AF57" s="202">
        <v>0</v>
      </c>
      <c r="AG57" s="202">
        <v>3.2</v>
      </c>
      <c r="AH57" s="202">
        <v>0</v>
      </c>
      <c r="AI57" s="202">
        <v>57.6</v>
      </c>
      <c r="AJ57" s="202">
        <v>0</v>
      </c>
      <c r="AK57" s="202">
        <v>0</v>
      </c>
      <c r="AL57" s="202">
        <v>0</v>
      </c>
      <c r="AM57" s="202">
        <v>28</v>
      </c>
      <c r="AN57" s="202">
        <v>0</v>
      </c>
      <c r="AO57">
        <v>0</v>
      </c>
      <c r="AP57" s="202">
        <v>34.79</v>
      </c>
      <c r="AQ57" s="202">
        <v>22.14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40.869999999999997</v>
      </c>
      <c r="L58" s="202">
        <v>33.82</v>
      </c>
      <c r="M58" s="202">
        <v>0</v>
      </c>
      <c r="N58" s="202">
        <v>29.15</v>
      </c>
      <c r="O58" s="202">
        <v>48.95</v>
      </c>
      <c r="P58" s="202">
        <v>66.09</v>
      </c>
      <c r="Q58" s="202">
        <v>2.8</v>
      </c>
      <c r="R58" s="202">
        <v>5.8</v>
      </c>
      <c r="S58" s="202">
        <v>0</v>
      </c>
      <c r="T58" s="202">
        <v>0</v>
      </c>
      <c r="U58" s="202">
        <v>231.54</v>
      </c>
      <c r="V58" s="202">
        <v>5.0999999999999996</v>
      </c>
      <c r="W58" s="202">
        <v>11.03</v>
      </c>
      <c r="X58" s="202">
        <v>24.27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20.14</v>
      </c>
      <c r="AF58" s="202">
        <v>0</v>
      </c>
      <c r="AG58" s="202">
        <v>3.2</v>
      </c>
      <c r="AH58" s="202">
        <v>0</v>
      </c>
      <c r="AI58" s="202">
        <v>57.6</v>
      </c>
      <c r="AJ58" s="202">
        <v>0</v>
      </c>
      <c r="AK58" s="202">
        <v>0</v>
      </c>
      <c r="AL58" s="202">
        <v>0</v>
      </c>
      <c r="AM58" s="202">
        <v>28</v>
      </c>
      <c r="AN58" s="202">
        <v>0</v>
      </c>
      <c r="AO58">
        <v>0</v>
      </c>
      <c r="AP58" s="202">
        <v>34.79</v>
      </c>
      <c r="AQ58" s="202">
        <v>22.14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40.869999999999997</v>
      </c>
      <c r="L59" s="202">
        <v>33.82</v>
      </c>
      <c r="M59" s="202">
        <v>0</v>
      </c>
      <c r="N59" s="202">
        <v>29.15</v>
      </c>
      <c r="O59" s="202">
        <v>48.95</v>
      </c>
      <c r="P59" s="202">
        <v>66.09</v>
      </c>
      <c r="Q59" s="202">
        <v>2.8</v>
      </c>
      <c r="R59" s="202">
        <v>5.8</v>
      </c>
      <c r="S59" s="202">
        <v>0</v>
      </c>
      <c r="T59" s="202">
        <v>0</v>
      </c>
      <c r="U59" s="202">
        <v>231.54</v>
      </c>
      <c r="V59" s="202">
        <v>5.0999999999999996</v>
      </c>
      <c r="W59" s="202">
        <v>11.03</v>
      </c>
      <c r="X59" s="202">
        <v>24.27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20.14</v>
      </c>
      <c r="AF59" s="202">
        <v>0</v>
      </c>
      <c r="AG59" s="202">
        <v>3.2</v>
      </c>
      <c r="AH59" s="202">
        <v>0</v>
      </c>
      <c r="AI59" s="202">
        <v>57.6</v>
      </c>
      <c r="AJ59" s="202">
        <v>0</v>
      </c>
      <c r="AK59" s="202">
        <v>0</v>
      </c>
      <c r="AL59" s="202">
        <v>0</v>
      </c>
      <c r="AM59" s="202">
        <v>58</v>
      </c>
      <c r="AN59" s="202">
        <v>0</v>
      </c>
      <c r="AO59">
        <v>0</v>
      </c>
      <c r="AP59" s="202">
        <v>34.79</v>
      </c>
      <c r="AQ59" s="202">
        <v>22.14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40.869999999999997</v>
      </c>
      <c r="L60" s="202">
        <v>33.82</v>
      </c>
      <c r="M60" s="202">
        <v>0</v>
      </c>
      <c r="N60" s="202">
        <v>29.15</v>
      </c>
      <c r="O60" s="202">
        <v>48.95</v>
      </c>
      <c r="P60" s="202">
        <v>66.09</v>
      </c>
      <c r="Q60" s="202">
        <v>2.8</v>
      </c>
      <c r="R60" s="202">
        <v>5.8</v>
      </c>
      <c r="S60" s="202">
        <v>0</v>
      </c>
      <c r="T60" s="202">
        <v>0</v>
      </c>
      <c r="U60" s="202">
        <v>231.54</v>
      </c>
      <c r="V60" s="202">
        <v>5.0999999999999996</v>
      </c>
      <c r="W60" s="202">
        <v>11.03</v>
      </c>
      <c r="X60" s="202">
        <v>24.27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20.14</v>
      </c>
      <c r="AF60" s="202">
        <v>0</v>
      </c>
      <c r="AG60" s="202">
        <v>3.2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58</v>
      </c>
      <c r="AN60" s="202">
        <v>0</v>
      </c>
      <c r="AO60">
        <v>0</v>
      </c>
      <c r="AP60" s="202">
        <v>34.79</v>
      </c>
      <c r="AQ60" s="202">
        <v>22.14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40.869999999999997</v>
      </c>
      <c r="L61" s="202">
        <v>33.82</v>
      </c>
      <c r="M61" s="202">
        <v>0</v>
      </c>
      <c r="N61" s="202">
        <v>29.15</v>
      </c>
      <c r="O61" s="202">
        <v>48.95</v>
      </c>
      <c r="P61" s="202">
        <v>66.09</v>
      </c>
      <c r="Q61" s="202">
        <v>2.9</v>
      </c>
      <c r="R61" s="202">
        <v>5.8</v>
      </c>
      <c r="S61" s="202">
        <v>0</v>
      </c>
      <c r="T61" s="202">
        <v>0</v>
      </c>
      <c r="U61" s="202">
        <v>231.54</v>
      </c>
      <c r="V61" s="202">
        <v>5.0999999999999996</v>
      </c>
      <c r="W61" s="202">
        <v>11.03</v>
      </c>
      <c r="X61" s="202">
        <v>24.27</v>
      </c>
      <c r="Y61" s="202">
        <v>0</v>
      </c>
      <c r="Z61">
        <v>0</v>
      </c>
      <c r="AA61" s="202">
        <v>7.78</v>
      </c>
      <c r="AB61" s="202">
        <v>0</v>
      </c>
      <c r="AC61" s="202">
        <v>0</v>
      </c>
      <c r="AD61" s="202">
        <v>0</v>
      </c>
      <c r="AE61" s="202">
        <v>20.14</v>
      </c>
      <c r="AF61" s="202">
        <v>0</v>
      </c>
      <c r="AG61" s="202">
        <v>3.2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58</v>
      </c>
      <c r="AN61" s="202">
        <v>0</v>
      </c>
      <c r="AO61">
        <v>0</v>
      </c>
      <c r="AP61" s="202">
        <v>68.540000000000006</v>
      </c>
      <c r="AQ61" s="202">
        <v>22.14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40.869999999999997</v>
      </c>
      <c r="L62" s="202">
        <v>62.4</v>
      </c>
      <c r="M62" s="202">
        <v>0</v>
      </c>
      <c r="N62" s="202">
        <v>29.15</v>
      </c>
      <c r="O62" s="202">
        <v>48.95</v>
      </c>
      <c r="P62" s="202">
        <v>66.09</v>
      </c>
      <c r="Q62" s="202">
        <v>2.9</v>
      </c>
      <c r="R62" s="202">
        <v>5.8</v>
      </c>
      <c r="S62" s="202">
        <v>0</v>
      </c>
      <c r="T62" s="202">
        <v>0</v>
      </c>
      <c r="U62" s="202">
        <v>231.54</v>
      </c>
      <c r="V62" s="202">
        <v>5.0999999999999996</v>
      </c>
      <c r="W62" s="202">
        <v>11.03</v>
      </c>
      <c r="X62" s="202">
        <v>24.27</v>
      </c>
      <c r="Y62" s="202">
        <v>0</v>
      </c>
      <c r="Z62">
        <v>0</v>
      </c>
      <c r="AA62" s="202">
        <v>7.32</v>
      </c>
      <c r="AB62" s="202">
        <v>0</v>
      </c>
      <c r="AC62" s="202">
        <v>0</v>
      </c>
      <c r="AD62" s="202">
        <v>0</v>
      </c>
      <c r="AE62" s="202">
        <v>20.14</v>
      </c>
      <c r="AF62" s="202">
        <v>0</v>
      </c>
      <c r="AG62" s="202">
        <v>3.2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58</v>
      </c>
      <c r="AN62" s="202">
        <v>0</v>
      </c>
      <c r="AO62">
        <v>0</v>
      </c>
      <c r="AP62" s="202">
        <v>68.540000000000006</v>
      </c>
      <c r="AQ62" s="202">
        <v>22.14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78.17</v>
      </c>
      <c r="L63" s="202">
        <v>62.4</v>
      </c>
      <c r="M63" s="202">
        <v>0</v>
      </c>
      <c r="N63" s="202">
        <v>29.15</v>
      </c>
      <c r="O63" s="202">
        <v>48.95</v>
      </c>
      <c r="P63" s="202">
        <v>66.09</v>
      </c>
      <c r="Q63" s="202">
        <v>5.04</v>
      </c>
      <c r="R63" s="202">
        <v>10.27</v>
      </c>
      <c r="S63" s="202">
        <v>0</v>
      </c>
      <c r="T63" s="202">
        <v>0</v>
      </c>
      <c r="U63" s="202">
        <v>231.54</v>
      </c>
      <c r="V63" s="202">
        <v>5.0999999999999996</v>
      </c>
      <c r="W63" s="202">
        <v>11.03</v>
      </c>
      <c r="X63" s="202">
        <v>24.27</v>
      </c>
      <c r="Y63" s="202">
        <v>0</v>
      </c>
      <c r="Z63">
        <v>0</v>
      </c>
      <c r="AA63" s="202">
        <v>7.32</v>
      </c>
      <c r="AB63" s="202">
        <v>0</v>
      </c>
      <c r="AC63" s="202">
        <v>0</v>
      </c>
      <c r="AD63" s="202">
        <v>0</v>
      </c>
      <c r="AE63" s="202">
        <v>20.14</v>
      </c>
      <c r="AF63" s="202">
        <v>0</v>
      </c>
      <c r="AG63" s="202">
        <v>3.2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58</v>
      </c>
      <c r="AN63" s="202">
        <v>0</v>
      </c>
      <c r="AO63">
        <v>0</v>
      </c>
      <c r="AP63" s="202">
        <v>68.540000000000006</v>
      </c>
      <c r="AQ63" s="202">
        <v>22.14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79.319999999999993</v>
      </c>
      <c r="L64" s="202">
        <v>62.4</v>
      </c>
      <c r="M64" s="202">
        <v>0</v>
      </c>
      <c r="N64" s="202">
        <v>29.15</v>
      </c>
      <c r="O64" s="202">
        <v>48.95</v>
      </c>
      <c r="P64" s="202">
        <v>66.09</v>
      </c>
      <c r="Q64" s="202">
        <v>5.04</v>
      </c>
      <c r="R64" s="202">
        <v>10.41</v>
      </c>
      <c r="S64" s="202">
        <v>0</v>
      </c>
      <c r="T64" s="202">
        <v>0</v>
      </c>
      <c r="U64" s="202">
        <v>231.54</v>
      </c>
      <c r="V64" s="202">
        <v>5.0999999999999996</v>
      </c>
      <c r="W64" s="202">
        <v>11.03</v>
      </c>
      <c r="X64" s="202">
        <v>24.27</v>
      </c>
      <c r="Y64" s="202">
        <v>0</v>
      </c>
      <c r="Z64">
        <v>0</v>
      </c>
      <c r="AA64" s="202">
        <v>7.32</v>
      </c>
      <c r="AB64" s="202">
        <v>0</v>
      </c>
      <c r="AC64" s="202">
        <v>0</v>
      </c>
      <c r="AD64" s="202">
        <v>0</v>
      </c>
      <c r="AE64" s="202">
        <v>20.14</v>
      </c>
      <c r="AF64" s="202">
        <v>0</v>
      </c>
      <c r="AG64" s="202">
        <v>3.2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58</v>
      </c>
      <c r="AN64" s="202">
        <v>0</v>
      </c>
      <c r="AO64">
        <v>0</v>
      </c>
      <c r="AP64" s="202">
        <v>68.540000000000006</v>
      </c>
      <c r="AQ64" s="202">
        <v>22.14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79.319999999999993</v>
      </c>
      <c r="L65" s="202">
        <v>62.4</v>
      </c>
      <c r="M65" s="202">
        <v>0</v>
      </c>
      <c r="N65" s="202">
        <v>29.15</v>
      </c>
      <c r="O65" s="202">
        <v>48.95</v>
      </c>
      <c r="P65" s="202">
        <v>66.09</v>
      </c>
      <c r="Q65" s="202">
        <v>5.04</v>
      </c>
      <c r="R65" s="202">
        <v>10.41</v>
      </c>
      <c r="S65" s="202">
        <v>0</v>
      </c>
      <c r="T65" s="202">
        <v>0</v>
      </c>
      <c r="U65" s="202">
        <v>231.54</v>
      </c>
      <c r="V65" s="202">
        <v>5.0999999999999996</v>
      </c>
      <c r="W65" s="202">
        <v>11.03</v>
      </c>
      <c r="X65" s="202">
        <v>24.27</v>
      </c>
      <c r="Y65" s="202">
        <v>0</v>
      </c>
      <c r="Z65">
        <v>0</v>
      </c>
      <c r="AA65" s="202">
        <v>7.32</v>
      </c>
      <c r="AB65" s="202">
        <v>0</v>
      </c>
      <c r="AC65" s="202">
        <v>0</v>
      </c>
      <c r="AD65" s="202">
        <v>0</v>
      </c>
      <c r="AE65" s="202">
        <v>20.14</v>
      </c>
      <c r="AF65" s="202">
        <v>0</v>
      </c>
      <c r="AG65" s="202">
        <v>3.2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58</v>
      </c>
      <c r="AN65" s="202">
        <v>0</v>
      </c>
      <c r="AO65">
        <v>0</v>
      </c>
      <c r="AP65" s="202">
        <v>68.540000000000006</v>
      </c>
      <c r="AQ65" s="202">
        <v>22.14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79.319999999999993</v>
      </c>
      <c r="L66" s="202">
        <v>62.4</v>
      </c>
      <c r="M66" s="202">
        <v>0</v>
      </c>
      <c r="N66" s="202">
        <v>29.15</v>
      </c>
      <c r="O66" s="202">
        <v>48.95</v>
      </c>
      <c r="P66" s="202">
        <v>66.09</v>
      </c>
      <c r="Q66" s="202">
        <v>5.04</v>
      </c>
      <c r="R66" s="202">
        <v>10.41</v>
      </c>
      <c r="S66" s="202">
        <v>0</v>
      </c>
      <c r="T66" s="202">
        <v>0</v>
      </c>
      <c r="U66" s="202">
        <v>231.54</v>
      </c>
      <c r="V66" s="202">
        <v>5.0999999999999996</v>
      </c>
      <c r="W66" s="202">
        <v>11.03</v>
      </c>
      <c r="X66" s="202">
        <v>24.27</v>
      </c>
      <c r="Y66" s="202">
        <v>0</v>
      </c>
      <c r="Z66">
        <v>0</v>
      </c>
      <c r="AA66" s="202">
        <v>7.32</v>
      </c>
      <c r="AB66" s="202">
        <v>0</v>
      </c>
      <c r="AC66" s="202">
        <v>0</v>
      </c>
      <c r="AD66" s="202">
        <v>0</v>
      </c>
      <c r="AE66" s="202">
        <v>20.14</v>
      </c>
      <c r="AF66" s="202">
        <v>0</v>
      </c>
      <c r="AG66" s="202">
        <v>2.8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58</v>
      </c>
      <c r="AN66" s="202">
        <v>0</v>
      </c>
      <c r="AO66">
        <v>0</v>
      </c>
      <c r="AP66" s="202">
        <v>68.540000000000006</v>
      </c>
      <c r="AQ66" s="202">
        <v>22.14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70.73</v>
      </c>
      <c r="L67" s="202">
        <v>61.93</v>
      </c>
      <c r="M67" s="202">
        <v>0</v>
      </c>
      <c r="N67" s="202">
        <v>29.15</v>
      </c>
      <c r="O67" s="202">
        <v>48.95</v>
      </c>
      <c r="P67" s="202">
        <v>66.09</v>
      </c>
      <c r="Q67" s="202">
        <v>5.04</v>
      </c>
      <c r="R67" s="202">
        <v>10.41</v>
      </c>
      <c r="S67" s="202">
        <v>0</v>
      </c>
      <c r="T67" s="202">
        <v>0</v>
      </c>
      <c r="U67" s="202">
        <v>231.54</v>
      </c>
      <c r="V67" s="202">
        <v>5.0999999999999996</v>
      </c>
      <c r="W67" s="202">
        <v>11.03</v>
      </c>
      <c r="X67" s="202">
        <v>24.27</v>
      </c>
      <c r="Y67" s="202">
        <v>0</v>
      </c>
      <c r="Z67">
        <v>0</v>
      </c>
      <c r="AA67" s="202">
        <v>7.32</v>
      </c>
      <c r="AB67" s="202">
        <v>0</v>
      </c>
      <c r="AC67" s="202">
        <v>0</v>
      </c>
      <c r="AD67" s="202">
        <v>0</v>
      </c>
      <c r="AE67" s="202">
        <v>20.14</v>
      </c>
      <c r="AF67" s="202">
        <v>0</v>
      </c>
      <c r="AG67" s="202">
        <v>2.8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58</v>
      </c>
      <c r="AN67" s="202">
        <v>0</v>
      </c>
      <c r="AO67">
        <v>0</v>
      </c>
      <c r="AP67" s="202">
        <v>68.540000000000006</v>
      </c>
      <c r="AQ67" s="202">
        <v>22.14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79.319999999999993</v>
      </c>
      <c r="L68" s="202">
        <v>62.4</v>
      </c>
      <c r="M68" s="202">
        <v>0</v>
      </c>
      <c r="N68" s="202">
        <v>29.15</v>
      </c>
      <c r="O68" s="202">
        <v>48.95</v>
      </c>
      <c r="P68" s="202">
        <v>66.09</v>
      </c>
      <c r="Q68" s="202">
        <v>5.04</v>
      </c>
      <c r="R68" s="202">
        <v>10.41</v>
      </c>
      <c r="S68" s="202">
        <v>0</v>
      </c>
      <c r="T68" s="202">
        <v>0</v>
      </c>
      <c r="U68" s="202">
        <v>231.54</v>
      </c>
      <c r="V68" s="202">
        <v>5.0999999999999996</v>
      </c>
      <c r="W68" s="202">
        <v>11.03</v>
      </c>
      <c r="X68" s="202">
        <v>24.27</v>
      </c>
      <c r="Y68" s="202">
        <v>0</v>
      </c>
      <c r="Z68">
        <v>0</v>
      </c>
      <c r="AA68" s="202">
        <v>7.32</v>
      </c>
      <c r="AB68" s="202">
        <v>0</v>
      </c>
      <c r="AC68" s="202">
        <v>0</v>
      </c>
      <c r="AD68" s="202">
        <v>0</v>
      </c>
      <c r="AE68" s="202">
        <v>20.14</v>
      </c>
      <c r="AF68" s="202">
        <v>0</v>
      </c>
      <c r="AG68" s="202">
        <v>2.8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58</v>
      </c>
      <c r="AN68" s="202">
        <v>0</v>
      </c>
      <c r="AO68">
        <v>0</v>
      </c>
      <c r="AP68" s="202">
        <v>68.540000000000006</v>
      </c>
      <c r="AQ68" s="202">
        <v>22.14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79.319999999999993</v>
      </c>
      <c r="L69" s="202">
        <v>62.4</v>
      </c>
      <c r="M69" s="202">
        <v>0</v>
      </c>
      <c r="N69" s="202">
        <v>29.15</v>
      </c>
      <c r="O69" s="202">
        <v>48.95</v>
      </c>
      <c r="P69" s="202">
        <v>59.27</v>
      </c>
      <c r="Q69" s="202">
        <v>5.04</v>
      </c>
      <c r="R69" s="202">
        <v>10.41</v>
      </c>
      <c r="S69" s="202">
        <v>0</v>
      </c>
      <c r="T69" s="202">
        <v>0</v>
      </c>
      <c r="U69" s="202">
        <v>231.54</v>
      </c>
      <c r="V69" s="202">
        <v>5.0999999999999996</v>
      </c>
      <c r="W69" s="202">
        <v>11.03</v>
      </c>
      <c r="X69" s="202">
        <v>24.27</v>
      </c>
      <c r="Y69" s="202">
        <v>0</v>
      </c>
      <c r="Z69">
        <v>0</v>
      </c>
      <c r="AA69" s="202">
        <v>7.32</v>
      </c>
      <c r="AB69" s="202">
        <v>0</v>
      </c>
      <c r="AC69" s="202">
        <v>0</v>
      </c>
      <c r="AD69" s="202">
        <v>0</v>
      </c>
      <c r="AE69" s="202">
        <v>20.14</v>
      </c>
      <c r="AF69" s="202">
        <v>0</v>
      </c>
      <c r="AG69" s="202">
        <v>2.8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58</v>
      </c>
      <c r="AN69" s="202">
        <v>0</v>
      </c>
      <c r="AO69">
        <v>0</v>
      </c>
      <c r="AP69" s="202">
        <v>51.49</v>
      </c>
      <c r="AQ69" s="202">
        <v>22.14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79.319999999999993</v>
      </c>
      <c r="L70" s="202">
        <v>62.4</v>
      </c>
      <c r="M70" s="202">
        <v>0</v>
      </c>
      <c r="N70" s="202">
        <v>29.15</v>
      </c>
      <c r="O70" s="202">
        <v>48.95</v>
      </c>
      <c r="P70" s="202">
        <v>59.27</v>
      </c>
      <c r="Q70" s="202">
        <v>5.04</v>
      </c>
      <c r="R70" s="202">
        <v>10.41</v>
      </c>
      <c r="S70" s="202">
        <v>0</v>
      </c>
      <c r="T70" s="202">
        <v>0</v>
      </c>
      <c r="U70" s="202">
        <v>231.54</v>
      </c>
      <c r="V70" s="202">
        <v>5.0999999999999996</v>
      </c>
      <c r="W70" s="202">
        <v>11.03</v>
      </c>
      <c r="X70" s="202">
        <v>24.27</v>
      </c>
      <c r="Y70" s="202">
        <v>0</v>
      </c>
      <c r="Z70">
        <v>0</v>
      </c>
      <c r="AA70" s="202">
        <v>7.32</v>
      </c>
      <c r="AB70" s="202">
        <v>0</v>
      </c>
      <c r="AC70" s="202">
        <v>0</v>
      </c>
      <c r="AD70" s="202">
        <v>0</v>
      </c>
      <c r="AE70" s="202">
        <v>20.14</v>
      </c>
      <c r="AF70" s="202">
        <v>0</v>
      </c>
      <c r="AG70" s="202">
        <v>2.8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58</v>
      </c>
      <c r="AN70" s="202">
        <v>0</v>
      </c>
      <c r="AO70">
        <v>0</v>
      </c>
      <c r="AP70" s="202">
        <v>51.49</v>
      </c>
      <c r="AQ70" s="202">
        <v>22.14</v>
      </c>
      <c r="AR70" s="202">
        <v>22.85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79.319999999999993</v>
      </c>
      <c r="L71" s="202">
        <v>62.4</v>
      </c>
      <c r="M71" s="202">
        <v>0</v>
      </c>
      <c r="N71" s="202">
        <v>29.15</v>
      </c>
      <c r="O71" s="202">
        <v>48.95</v>
      </c>
      <c r="P71" s="202">
        <v>59.27</v>
      </c>
      <c r="Q71" s="202">
        <v>5.04</v>
      </c>
      <c r="R71" s="202">
        <v>10.41</v>
      </c>
      <c r="S71" s="202">
        <v>0</v>
      </c>
      <c r="T71" s="202">
        <v>0</v>
      </c>
      <c r="U71" s="202">
        <v>231.54</v>
      </c>
      <c r="V71" s="202">
        <v>5.0999999999999996</v>
      </c>
      <c r="W71" s="202">
        <v>11.03</v>
      </c>
      <c r="X71" s="202">
        <v>24.27</v>
      </c>
      <c r="Y71" s="202">
        <v>0</v>
      </c>
      <c r="Z71">
        <v>0</v>
      </c>
      <c r="AA71" s="202">
        <v>7.32</v>
      </c>
      <c r="AB71" s="202">
        <v>0</v>
      </c>
      <c r="AC71" s="202">
        <v>0</v>
      </c>
      <c r="AD71" s="202">
        <v>0</v>
      </c>
      <c r="AE71" s="202">
        <v>20.14</v>
      </c>
      <c r="AF71" s="202">
        <v>0</v>
      </c>
      <c r="AG71" s="202">
        <v>2.8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58</v>
      </c>
      <c r="AN71" s="202">
        <v>0</v>
      </c>
      <c r="AO71">
        <v>0</v>
      </c>
      <c r="AP71" s="202">
        <v>51.49</v>
      </c>
      <c r="AQ71" s="202">
        <v>22.14</v>
      </c>
      <c r="AR71" s="202">
        <v>20.3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79.319999999999993</v>
      </c>
      <c r="L72" s="202">
        <v>62.4</v>
      </c>
      <c r="M72" s="202">
        <v>0</v>
      </c>
      <c r="N72" s="202">
        <v>29.15</v>
      </c>
      <c r="O72" s="202">
        <v>48.95</v>
      </c>
      <c r="P72" s="202">
        <v>59.27</v>
      </c>
      <c r="Q72" s="202">
        <v>5.04</v>
      </c>
      <c r="R72" s="202">
        <v>10.41</v>
      </c>
      <c r="S72" s="202">
        <v>0</v>
      </c>
      <c r="T72" s="202">
        <v>0</v>
      </c>
      <c r="U72" s="202">
        <v>231.54</v>
      </c>
      <c r="V72" s="202">
        <v>5.0999999999999996</v>
      </c>
      <c r="W72" s="202">
        <v>11.03</v>
      </c>
      <c r="X72" s="202">
        <v>24.27</v>
      </c>
      <c r="Y72" s="202">
        <v>0</v>
      </c>
      <c r="Z72">
        <v>0</v>
      </c>
      <c r="AA72" s="202">
        <v>7.32</v>
      </c>
      <c r="AB72" s="202">
        <v>0</v>
      </c>
      <c r="AC72" s="202">
        <v>0</v>
      </c>
      <c r="AD72" s="202">
        <v>0</v>
      </c>
      <c r="AE72" s="202">
        <v>20.14</v>
      </c>
      <c r="AF72" s="202">
        <v>0</v>
      </c>
      <c r="AG72" s="202">
        <v>2.8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58</v>
      </c>
      <c r="AN72" s="202">
        <v>0</v>
      </c>
      <c r="AO72">
        <v>0</v>
      </c>
      <c r="AP72" s="202">
        <v>51.49</v>
      </c>
      <c r="AQ72" s="202">
        <v>22.14</v>
      </c>
      <c r="AR72" s="202">
        <v>13.97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79.319999999999993</v>
      </c>
      <c r="L73" s="202">
        <v>62.4</v>
      </c>
      <c r="M73" s="202">
        <v>0</v>
      </c>
      <c r="N73" s="202">
        <v>29.15</v>
      </c>
      <c r="O73" s="202">
        <v>48.95</v>
      </c>
      <c r="P73" s="202">
        <v>59.27</v>
      </c>
      <c r="Q73" s="202">
        <v>5.04</v>
      </c>
      <c r="R73" s="202">
        <v>10.41</v>
      </c>
      <c r="S73" s="202">
        <v>0</v>
      </c>
      <c r="T73" s="202">
        <v>0</v>
      </c>
      <c r="U73" s="202">
        <v>231.54</v>
      </c>
      <c r="V73" s="202">
        <v>5.0999999999999996</v>
      </c>
      <c r="W73" s="202">
        <v>11.03</v>
      </c>
      <c r="X73" s="202">
        <v>24.27</v>
      </c>
      <c r="Y73" s="202">
        <v>0</v>
      </c>
      <c r="Z73">
        <v>0</v>
      </c>
      <c r="AA73" s="202">
        <v>7.32</v>
      </c>
      <c r="AB73" s="202">
        <v>0</v>
      </c>
      <c r="AC73" s="202">
        <v>0</v>
      </c>
      <c r="AD73" s="202">
        <v>0</v>
      </c>
      <c r="AE73" s="202">
        <v>20.14</v>
      </c>
      <c r="AF73" s="202">
        <v>0</v>
      </c>
      <c r="AG73" s="202">
        <v>2.8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58</v>
      </c>
      <c r="AN73" s="202">
        <v>0</v>
      </c>
      <c r="AO73">
        <v>0</v>
      </c>
      <c r="AP73" s="202">
        <v>51.49</v>
      </c>
      <c r="AQ73" s="202">
        <v>22.14</v>
      </c>
      <c r="AR73" s="202">
        <v>9.61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79.319999999999993</v>
      </c>
      <c r="L74" s="202">
        <v>62.4</v>
      </c>
      <c r="M74" s="202">
        <v>0</v>
      </c>
      <c r="N74" s="202">
        <v>29.15</v>
      </c>
      <c r="O74" s="202">
        <v>48.95</v>
      </c>
      <c r="P74" s="202">
        <v>59.27</v>
      </c>
      <c r="Q74" s="202">
        <v>5.04</v>
      </c>
      <c r="R74" s="202">
        <v>10.41</v>
      </c>
      <c r="S74" s="202">
        <v>0</v>
      </c>
      <c r="T74" s="202">
        <v>0</v>
      </c>
      <c r="U74" s="202">
        <v>231.54</v>
      </c>
      <c r="V74" s="202">
        <v>5.0999999999999996</v>
      </c>
      <c r="W74" s="202">
        <v>11.03</v>
      </c>
      <c r="X74" s="202">
        <v>24.27</v>
      </c>
      <c r="Y74" s="202">
        <v>0</v>
      </c>
      <c r="Z74">
        <v>0</v>
      </c>
      <c r="AA74" s="202">
        <v>7.32</v>
      </c>
      <c r="AB74" s="202">
        <v>0</v>
      </c>
      <c r="AC74" s="202">
        <v>0</v>
      </c>
      <c r="AD74" s="202">
        <v>0</v>
      </c>
      <c r="AE74" s="202">
        <v>20.14</v>
      </c>
      <c r="AF74" s="202">
        <v>0</v>
      </c>
      <c r="AG74" s="202">
        <v>2.8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53.93</v>
      </c>
      <c r="AN74" s="202">
        <v>0</v>
      </c>
      <c r="AO74">
        <v>0</v>
      </c>
      <c r="AP74" s="202">
        <v>51.49</v>
      </c>
      <c r="AQ74" s="202">
        <v>22.14</v>
      </c>
      <c r="AR74" s="202">
        <v>6.38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79.319999999999993</v>
      </c>
      <c r="L75" s="202">
        <v>62.4</v>
      </c>
      <c r="M75" s="202">
        <v>0</v>
      </c>
      <c r="N75" s="202">
        <v>29.15</v>
      </c>
      <c r="O75" s="202">
        <v>48.95</v>
      </c>
      <c r="P75" s="202">
        <v>59.27</v>
      </c>
      <c r="Q75" s="202">
        <v>5.04</v>
      </c>
      <c r="R75" s="202">
        <v>10.41</v>
      </c>
      <c r="S75" s="202">
        <v>0</v>
      </c>
      <c r="T75" s="202">
        <v>0</v>
      </c>
      <c r="U75" s="202">
        <v>231.54</v>
      </c>
      <c r="V75" s="202">
        <v>5.0999999999999996</v>
      </c>
      <c r="W75" s="202">
        <v>11.03</v>
      </c>
      <c r="X75" s="202">
        <v>24.27</v>
      </c>
      <c r="Y75" s="202">
        <v>0</v>
      </c>
      <c r="Z75">
        <v>0</v>
      </c>
      <c r="AA75" s="202">
        <v>7.09</v>
      </c>
      <c r="AB75" s="202">
        <v>0</v>
      </c>
      <c r="AC75" s="202">
        <v>0</v>
      </c>
      <c r="AD75" s="202">
        <v>0</v>
      </c>
      <c r="AE75" s="202">
        <v>20.14</v>
      </c>
      <c r="AF75" s="202">
        <v>0</v>
      </c>
      <c r="AG75" s="202">
        <v>3.2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52.32</v>
      </c>
      <c r="AN75" s="202">
        <v>0</v>
      </c>
      <c r="AO75">
        <v>0</v>
      </c>
      <c r="AP75" s="202">
        <v>51.49</v>
      </c>
      <c r="AQ75" s="202">
        <v>22.14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79.319999999999993</v>
      </c>
      <c r="L76" s="202">
        <v>62.4</v>
      </c>
      <c r="M76" s="202">
        <v>0</v>
      </c>
      <c r="N76" s="202">
        <v>29.15</v>
      </c>
      <c r="O76" s="202">
        <v>48.95</v>
      </c>
      <c r="P76" s="202">
        <v>59.27</v>
      </c>
      <c r="Q76" s="202">
        <v>5.04</v>
      </c>
      <c r="R76" s="202">
        <v>10.41</v>
      </c>
      <c r="S76" s="202">
        <v>0</v>
      </c>
      <c r="T76" s="202">
        <v>0</v>
      </c>
      <c r="U76" s="202">
        <v>231.54</v>
      </c>
      <c r="V76" s="202">
        <v>5.0999999999999996</v>
      </c>
      <c r="W76" s="202">
        <v>11.03</v>
      </c>
      <c r="X76" s="202">
        <v>24.27</v>
      </c>
      <c r="Y76" s="202">
        <v>0</v>
      </c>
      <c r="Z76">
        <v>0</v>
      </c>
      <c r="AA76" s="202">
        <v>7.09</v>
      </c>
      <c r="AB76" s="202">
        <v>0</v>
      </c>
      <c r="AC76" s="202">
        <v>0</v>
      </c>
      <c r="AD76" s="202">
        <v>0</v>
      </c>
      <c r="AE76" s="202">
        <v>20.14</v>
      </c>
      <c r="AF76" s="202">
        <v>0</v>
      </c>
      <c r="AG76" s="202">
        <v>3.2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54.82</v>
      </c>
      <c r="AN76" s="202">
        <v>0</v>
      </c>
      <c r="AO76">
        <v>0</v>
      </c>
      <c r="AP76" s="202">
        <v>51.49</v>
      </c>
      <c r="AQ76" s="202">
        <v>22.14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79.319999999999993</v>
      </c>
      <c r="L77" s="202">
        <v>62.4</v>
      </c>
      <c r="M77" s="202">
        <v>0</v>
      </c>
      <c r="N77" s="202">
        <v>29.15</v>
      </c>
      <c r="O77" s="202">
        <v>48.95</v>
      </c>
      <c r="P77" s="202">
        <v>59.27</v>
      </c>
      <c r="Q77" s="202">
        <v>5.04</v>
      </c>
      <c r="R77" s="202">
        <v>10.41</v>
      </c>
      <c r="S77" s="202">
        <v>0</v>
      </c>
      <c r="T77" s="202">
        <v>0</v>
      </c>
      <c r="U77" s="202">
        <v>231.54</v>
      </c>
      <c r="V77" s="202">
        <v>5.0999999999999996</v>
      </c>
      <c r="W77" s="202">
        <v>11.03</v>
      </c>
      <c r="X77" s="202">
        <v>24.27</v>
      </c>
      <c r="Y77" s="202">
        <v>0</v>
      </c>
      <c r="Z77">
        <v>0</v>
      </c>
      <c r="AA77" s="202">
        <v>7.09</v>
      </c>
      <c r="AB77" s="202">
        <v>0</v>
      </c>
      <c r="AC77" s="202">
        <v>0</v>
      </c>
      <c r="AD77" s="202">
        <v>0</v>
      </c>
      <c r="AE77" s="202">
        <v>20.14</v>
      </c>
      <c r="AF77" s="202">
        <v>0</v>
      </c>
      <c r="AG77" s="202">
        <v>3.2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54.82</v>
      </c>
      <c r="AN77" s="202">
        <v>0</v>
      </c>
      <c r="AO77">
        <v>0</v>
      </c>
      <c r="AP77" s="202">
        <v>51.49</v>
      </c>
      <c r="AQ77" s="202">
        <v>22.14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79.319999999999993</v>
      </c>
      <c r="L78" s="202">
        <v>62.4</v>
      </c>
      <c r="M78" s="202">
        <v>0</v>
      </c>
      <c r="N78" s="202">
        <v>29.15</v>
      </c>
      <c r="O78" s="202">
        <v>48.95</v>
      </c>
      <c r="P78" s="202">
        <v>59.27</v>
      </c>
      <c r="Q78" s="202">
        <v>5.04</v>
      </c>
      <c r="R78" s="202">
        <v>10.41</v>
      </c>
      <c r="S78" s="202">
        <v>0</v>
      </c>
      <c r="T78" s="202">
        <v>0</v>
      </c>
      <c r="U78" s="202">
        <v>231.54</v>
      </c>
      <c r="V78" s="202">
        <v>5.0999999999999996</v>
      </c>
      <c r="W78" s="202">
        <v>11.03</v>
      </c>
      <c r="X78" s="202">
        <v>24.27</v>
      </c>
      <c r="Y78" s="202">
        <v>0</v>
      </c>
      <c r="Z78">
        <v>0</v>
      </c>
      <c r="AA78" s="202">
        <v>7.09</v>
      </c>
      <c r="AB78" s="202">
        <v>0</v>
      </c>
      <c r="AC78" s="202">
        <v>0</v>
      </c>
      <c r="AD78" s="202">
        <v>0</v>
      </c>
      <c r="AE78" s="202">
        <v>20.14</v>
      </c>
      <c r="AF78" s="202">
        <v>0</v>
      </c>
      <c r="AG78" s="202">
        <v>3.2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54.82</v>
      </c>
      <c r="AN78" s="202">
        <v>0</v>
      </c>
      <c r="AO78">
        <v>0</v>
      </c>
      <c r="AP78" s="202">
        <v>51.49</v>
      </c>
      <c r="AQ78" s="202">
        <v>22.14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79.319999999999993</v>
      </c>
      <c r="L79" s="202">
        <v>62.4</v>
      </c>
      <c r="M79" s="202">
        <v>0</v>
      </c>
      <c r="N79" s="202">
        <v>29.15</v>
      </c>
      <c r="O79" s="202">
        <v>48.95</v>
      </c>
      <c r="P79" s="202">
        <v>59.27</v>
      </c>
      <c r="Q79" s="202">
        <v>5.04</v>
      </c>
      <c r="R79" s="202">
        <v>10.41</v>
      </c>
      <c r="S79" s="202">
        <v>0</v>
      </c>
      <c r="T79" s="202">
        <v>0</v>
      </c>
      <c r="U79" s="202">
        <v>231.54</v>
      </c>
      <c r="V79" s="202">
        <v>5.0999999999999996</v>
      </c>
      <c r="W79" s="202">
        <v>11.03</v>
      </c>
      <c r="X79" s="202">
        <v>24.27</v>
      </c>
      <c r="Y79" s="202">
        <v>0</v>
      </c>
      <c r="Z79">
        <v>0</v>
      </c>
      <c r="AA79" s="202">
        <v>7.32</v>
      </c>
      <c r="AB79" s="202">
        <v>0</v>
      </c>
      <c r="AC79" s="202">
        <v>0</v>
      </c>
      <c r="AD79" s="202">
        <v>0</v>
      </c>
      <c r="AE79" s="202">
        <v>20.14</v>
      </c>
      <c r="AF79" s="202">
        <v>0</v>
      </c>
      <c r="AG79" s="202">
        <v>3.2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54.82</v>
      </c>
      <c r="AN79" s="202">
        <v>0</v>
      </c>
      <c r="AO79">
        <v>0</v>
      </c>
      <c r="AP79" s="202">
        <v>51.49</v>
      </c>
      <c r="AQ79" s="202">
        <v>22.14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79.319999999999993</v>
      </c>
      <c r="L80" s="202">
        <v>62.4</v>
      </c>
      <c r="M80" s="202">
        <v>0</v>
      </c>
      <c r="N80" s="202">
        <v>29.15</v>
      </c>
      <c r="O80" s="202">
        <v>48.95</v>
      </c>
      <c r="P80" s="202">
        <v>59.27</v>
      </c>
      <c r="Q80" s="202">
        <v>5.04</v>
      </c>
      <c r="R80" s="202">
        <v>10.41</v>
      </c>
      <c r="S80" s="202">
        <v>0</v>
      </c>
      <c r="T80" s="202">
        <v>0</v>
      </c>
      <c r="U80" s="202">
        <v>231.54</v>
      </c>
      <c r="V80" s="202">
        <v>5.0999999999999996</v>
      </c>
      <c r="W80" s="202">
        <v>11.03</v>
      </c>
      <c r="X80" s="202">
        <v>24.27</v>
      </c>
      <c r="Y80" s="202">
        <v>0</v>
      </c>
      <c r="Z80">
        <v>0</v>
      </c>
      <c r="AA80" s="202">
        <v>7.32</v>
      </c>
      <c r="AB80" s="202">
        <v>0</v>
      </c>
      <c r="AC80" s="202">
        <v>0</v>
      </c>
      <c r="AD80" s="202">
        <v>0</v>
      </c>
      <c r="AE80" s="202">
        <v>20.14</v>
      </c>
      <c r="AF80" s="202">
        <v>0</v>
      </c>
      <c r="AG80" s="202">
        <v>3.2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54.82</v>
      </c>
      <c r="AN80" s="202">
        <v>0</v>
      </c>
      <c r="AO80">
        <v>0</v>
      </c>
      <c r="AP80" s="202">
        <v>51.49</v>
      </c>
      <c r="AQ80" s="202">
        <v>22.14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79.319999999999993</v>
      </c>
      <c r="L81" s="202">
        <v>62.4</v>
      </c>
      <c r="M81" s="202">
        <v>0</v>
      </c>
      <c r="N81" s="202">
        <v>29.15</v>
      </c>
      <c r="O81" s="202">
        <v>48.95</v>
      </c>
      <c r="P81" s="202">
        <v>59.27</v>
      </c>
      <c r="Q81" s="202">
        <v>5.04</v>
      </c>
      <c r="R81" s="202">
        <v>10.41</v>
      </c>
      <c r="S81" s="202">
        <v>0</v>
      </c>
      <c r="T81" s="202">
        <v>0</v>
      </c>
      <c r="U81" s="202">
        <v>231.54</v>
      </c>
      <c r="V81" s="202">
        <v>5.0999999999999996</v>
      </c>
      <c r="W81" s="202">
        <v>11.03</v>
      </c>
      <c r="X81" s="202">
        <v>24.27</v>
      </c>
      <c r="Y81" s="202">
        <v>0</v>
      </c>
      <c r="Z81">
        <v>0</v>
      </c>
      <c r="AA81" s="202">
        <v>7.32</v>
      </c>
      <c r="AB81" s="202">
        <v>0</v>
      </c>
      <c r="AC81" s="202">
        <v>0</v>
      </c>
      <c r="AD81" s="202">
        <v>0</v>
      </c>
      <c r="AE81" s="202">
        <v>20.14</v>
      </c>
      <c r="AF81" s="202">
        <v>0</v>
      </c>
      <c r="AG81" s="202">
        <v>3.2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54.82</v>
      </c>
      <c r="AN81" s="202">
        <v>0</v>
      </c>
      <c r="AO81">
        <v>0</v>
      </c>
      <c r="AP81" s="202">
        <v>51.49</v>
      </c>
      <c r="AQ81" s="202">
        <v>22.14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79.319999999999993</v>
      </c>
      <c r="L82" s="202">
        <v>62.4</v>
      </c>
      <c r="M82" s="202">
        <v>0</v>
      </c>
      <c r="N82" s="202">
        <v>29.15</v>
      </c>
      <c r="O82" s="202">
        <v>48.95</v>
      </c>
      <c r="P82" s="202">
        <v>59.27</v>
      </c>
      <c r="Q82" s="202">
        <v>5.04</v>
      </c>
      <c r="R82" s="202">
        <v>10.41</v>
      </c>
      <c r="S82" s="202">
        <v>0</v>
      </c>
      <c r="T82" s="202">
        <v>0</v>
      </c>
      <c r="U82" s="202">
        <v>231.54</v>
      </c>
      <c r="V82" s="202">
        <v>5.0999999999999996</v>
      </c>
      <c r="W82" s="202">
        <v>11.03</v>
      </c>
      <c r="X82" s="202">
        <v>24.27</v>
      </c>
      <c r="Y82" s="202">
        <v>0</v>
      </c>
      <c r="Z82">
        <v>0</v>
      </c>
      <c r="AA82" s="202">
        <v>7.32</v>
      </c>
      <c r="AB82" s="202">
        <v>0</v>
      </c>
      <c r="AC82" s="202">
        <v>0</v>
      </c>
      <c r="AD82" s="202">
        <v>0</v>
      </c>
      <c r="AE82" s="202">
        <v>20.14</v>
      </c>
      <c r="AF82" s="202">
        <v>0</v>
      </c>
      <c r="AG82" s="202">
        <v>3.2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54.82</v>
      </c>
      <c r="AN82" s="202">
        <v>0</v>
      </c>
      <c r="AO82">
        <v>0</v>
      </c>
      <c r="AP82" s="202">
        <v>51.49</v>
      </c>
      <c r="AQ82" s="202">
        <v>22.14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79.319999999999993</v>
      </c>
      <c r="L83" s="202">
        <v>62.4</v>
      </c>
      <c r="M83" s="202">
        <v>0</v>
      </c>
      <c r="N83" s="202">
        <v>29.15</v>
      </c>
      <c r="O83" s="202">
        <v>48.95</v>
      </c>
      <c r="P83" s="202">
        <v>59.27</v>
      </c>
      <c r="Q83" s="202">
        <v>5.04</v>
      </c>
      <c r="R83" s="202">
        <v>10.41</v>
      </c>
      <c r="S83" s="202">
        <v>0</v>
      </c>
      <c r="T83" s="202">
        <v>0</v>
      </c>
      <c r="U83" s="202">
        <v>231.54</v>
      </c>
      <c r="V83" s="202">
        <v>5.0999999999999996</v>
      </c>
      <c r="W83" s="202">
        <v>11.03</v>
      </c>
      <c r="X83" s="202">
        <v>24.27</v>
      </c>
      <c r="Y83" s="202">
        <v>0</v>
      </c>
      <c r="Z83">
        <v>0</v>
      </c>
      <c r="AA83" s="202">
        <v>7.32</v>
      </c>
      <c r="AB83" s="202">
        <v>0</v>
      </c>
      <c r="AC83" s="202">
        <v>0</v>
      </c>
      <c r="AD83" s="202">
        <v>0</v>
      </c>
      <c r="AE83" s="202">
        <v>20.14</v>
      </c>
      <c r="AF83" s="202">
        <v>0</v>
      </c>
      <c r="AG83" s="202">
        <v>3.2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54.82</v>
      </c>
      <c r="AN83" s="202">
        <v>0</v>
      </c>
      <c r="AO83">
        <v>0</v>
      </c>
      <c r="AP83" s="202">
        <v>51.49</v>
      </c>
      <c r="AQ83" s="202">
        <v>22.14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79.319999999999993</v>
      </c>
      <c r="L84" s="202">
        <v>62.4</v>
      </c>
      <c r="M84" s="202">
        <v>0</v>
      </c>
      <c r="N84" s="202">
        <v>29.15</v>
      </c>
      <c r="O84" s="202">
        <v>48.95</v>
      </c>
      <c r="P84" s="202">
        <v>59.27</v>
      </c>
      <c r="Q84" s="202">
        <v>5.04</v>
      </c>
      <c r="R84" s="202">
        <v>10.41</v>
      </c>
      <c r="S84" s="202">
        <v>0</v>
      </c>
      <c r="T84" s="202">
        <v>0</v>
      </c>
      <c r="U84" s="202">
        <v>231.54</v>
      </c>
      <c r="V84" s="202">
        <v>5.0999999999999996</v>
      </c>
      <c r="W84" s="202">
        <v>11.03</v>
      </c>
      <c r="X84" s="202">
        <v>24.27</v>
      </c>
      <c r="Y84" s="202">
        <v>0</v>
      </c>
      <c r="Z84">
        <v>0</v>
      </c>
      <c r="AA84" s="202">
        <v>7.32</v>
      </c>
      <c r="AB84" s="202">
        <v>0</v>
      </c>
      <c r="AC84" s="202">
        <v>0</v>
      </c>
      <c r="AD84" s="202">
        <v>0</v>
      </c>
      <c r="AE84" s="202">
        <v>20.14</v>
      </c>
      <c r="AF84" s="202">
        <v>0</v>
      </c>
      <c r="AG84" s="202">
        <v>3.2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54.82</v>
      </c>
      <c r="AN84" s="202">
        <v>0</v>
      </c>
      <c r="AO84">
        <v>0</v>
      </c>
      <c r="AP84" s="202">
        <v>51.49</v>
      </c>
      <c r="AQ84" s="202">
        <v>22.14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79.319999999999993</v>
      </c>
      <c r="L85" s="202">
        <v>62.4</v>
      </c>
      <c r="M85" s="202">
        <v>0</v>
      </c>
      <c r="N85" s="202">
        <v>29.15</v>
      </c>
      <c r="O85" s="202">
        <v>48.95</v>
      </c>
      <c r="P85" s="202">
        <v>59.27</v>
      </c>
      <c r="Q85" s="202">
        <v>5.04</v>
      </c>
      <c r="R85" s="202">
        <v>10.41</v>
      </c>
      <c r="S85" s="202">
        <v>0</v>
      </c>
      <c r="T85" s="202">
        <v>0</v>
      </c>
      <c r="U85" s="202">
        <v>231.54</v>
      </c>
      <c r="V85" s="202">
        <v>5.0999999999999996</v>
      </c>
      <c r="W85" s="202">
        <v>11.03</v>
      </c>
      <c r="X85" s="202">
        <v>24.27</v>
      </c>
      <c r="Y85" s="202">
        <v>0</v>
      </c>
      <c r="Z85">
        <v>0</v>
      </c>
      <c r="AA85" s="202">
        <v>7.32</v>
      </c>
      <c r="AB85" s="202">
        <v>0</v>
      </c>
      <c r="AC85" s="202">
        <v>0</v>
      </c>
      <c r="AD85" s="202">
        <v>0</v>
      </c>
      <c r="AE85" s="202">
        <v>20.14</v>
      </c>
      <c r="AF85" s="202">
        <v>0</v>
      </c>
      <c r="AG85" s="202">
        <v>3.2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54.82</v>
      </c>
      <c r="AN85" s="202">
        <v>0</v>
      </c>
      <c r="AO85">
        <v>0</v>
      </c>
      <c r="AP85" s="202">
        <v>51.49</v>
      </c>
      <c r="AQ85" s="202">
        <v>22.14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79.319999999999993</v>
      </c>
      <c r="L86" s="202">
        <v>62.4</v>
      </c>
      <c r="M86" s="202">
        <v>0</v>
      </c>
      <c r="N86" s="202">
        <v>29.15</v>
      </c>
      <c r="O86" s="202">
        <v>48.95</v>
      </c>
      <c r="P86" s="202">
        <v>59.27</v>
      </c>
      <c r="Q86" s="202">
        <v>5.04</v>
      </c>
      <c r="R86" s="202">
        <v>10.41</v>
      </c>
      <c r="S86" s="202">
        <v>0</v>
      </c>
      <c r="T86" s="202">
        <v>0</v>
      </c>
      <c r="U86" s="202">
        <v>231.54</v>
      </c>
      <c r="V86" s="202">
        <v>5.0999999999999996</v>
      </c>
      <c r="W86" s="202">
        <v>11.03</v>
      </c>
      <c r="X86" s="202">
        <v>24.27</v>
      </c>
      <c r="Y86" s="202">
        <v>0</v>
      </c>
      <c r="Z86">
        <v>0</v>
      </c>
      <c r="AA86" s="202">
        <v>7.32</v>
      </c>
      <c r="AB86" s="202">
        <v>0</v>
      </c>
      <c r="AC86" s="202">
        <v>0</v>
      </c>
      <c r="AD86" s="202">
        <v>0</v>
      </c>
      <c r="AE86" s="202">
        <v>20.14</v>
      </c>
      <c r="AF86" s="202">
        <v>0</v>
      </c>
      <c r="AG86" s="202">
        <v>3.2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54.82</v>
      </c>
      <c r="AN86" s="202">
        <v>0</v>
      </c>
      <c r="AO86">
        <v>0</v>
      </c>
      <c r="AP86" s="202">
        <v>51.49</v>
      </c>
      <c r="AQ86" s="202">
        <v>22.14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79.319999999999993</v>
      </c>
      <c r="L87" s="202">
        <v>62.4</v>
      </c>
      <c r="M87" s="202">
        <v>0</v>
      </c>
      <c r="N87" s="202">
        <v>29.15</v>
      </c>
      <c r="O87" s="202">
        <v>48.95</v>
      </c>
      <c r="P87" s="202">
        <v>59.27</v>
      </c>
      <c r="Q87" s="202">
        <v>5.04</v>
      </c>
      <c r="R87" s="202">
        <v>10.41</v>
      </c>
      <c r="S87" s="202">
        <v>0</v>
      </c>
      <c r="T87" s="202">
        <v>0</v>
      </c>
      <c r="U87" s="202">
        <v>231.54</v>
      </c>
      <c r="V87" s="202">
        <v>5.0999999999999996</v>
      </c>
      <c r="W87" s="202">
        <v>11.03</v>
      </c>
      <c r="X87" s="202">
        <v>24.27</v>
      </c>
      <c r="Y87" s="202">
        <v>0</v>
      </c>
      <c r="Z87">
        <v>0</v>
      </c>
      <c r="AA87" s="202">
        <v>7.32</v>
      </c>
      <c r="AB87" s="202">
        <v>0</v>
      </c>
      <c r="AC87" s="202">
        <v>0</v>
      </c>
      <c r="AD87" s="202">
        <v>0</v>
      </c>
      <c r="AE87" s="202">
        <v>20.14</v>
      </c>
      <c r="AF87" s="202">
        <v>0</v>
      </c>
      <c r="AG87" s="202">
        <v>3.6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54.82</v>
      </c>
      <c r="AN87" s="202">
        <v>0</v>
      </c>
      <c r="AO87">
        <v>0</v>
      </c>
      <c r="AP87" s="202">
        <v>51.49</v>
      </c>
      <c r="AQ87" s="202">
        <v>22.14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79.319999999999993</v>
      </c>
      <c r="L88" s="202">
        <v>62.4</v>
      </c>
      <c r="M88" s="202">
        <v>0</v>
      </c>
      <c r="N88" s="202">
        <v>29.15</v>
      </c>
      <c r="O88" s="202">
        <v>48.95</v>
      </c>
      <c r="P88" s="202">
        <v>59.27</v>
      </c>
      <c r="Q88" s="202">
        <v>5.04</v>
      </c>
      <c r="R88" s="202">
        <v>10.41</v>
      </c>
      <c r="S88" s="202">
        <v>0</v>
      </c>
      <c r="T88" s="202">
        <v>0</v>
      </c>
      <c r="U88" s="202">
        <v>231.54</v>
      </c>
      <c r="V88" s="202">
        <v>5.0999999999999996</v>
      </c>
      <c r="W88" s="202">
        <v>11.03</v>
      </c>
      <c r="X88" s="202">
        <v>24.27</v>
      </c>
      <c r="Y88" s="202">
        <v>0</v>
      </c>
      <c r="Z88">
        <v>0</v>
      </c>
      <c r="AA88" s="202">
        <v>7.32</v>
      </c>
      <c r="AB88" s="202">
        <v>0</v>
      </c>
      <c r="AC88" s="202">
        <v>0</v>
      </c>
      <c r="AD88" s="202">
        <v>0</v>
      </c>
      <c r="AE88" s="202">
        <v>20.14</v>
      </c>
      <c r="AF88" s="202">
        <v>0</v>
      </c>
      <c r="AG88" s="202">
        <v>3.6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54.82</v>
      </c>
      <c r="AN88" s="202">
        <v>0</v>
      </c>
      <c r="AO88">
        <v>0</v>
      </c>
      <c r="AP88" s="202">
        <v>51.49</v>
      </c>
      <c r="AQ88" s="202">
        <v>22.14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79.319999999999993</v>
      </c>
      <c r="L89" s="202">
        <v>62.4</v>
      </c>
      <c r="M89" s="202">
        <v>0</v>
      </c>
      <c r="N89" s="202">
        <v>29.15</v>
      </c>
      <c r="O89" s="202">
        <v>48.95</v>
      </c>
      <c r="P89" s="202">
        <v>59.27</v>
      </c>
      <c r="Q89" s="202">
        <v>5.04</v>
      </c>
      <c r="R89" s="202">
        <v>10.41</v>
      </c>
      <c r="S89" s="202">
        <v>0</v>
      </c>
      <c r="T89" s="202">
        <v>0</v>
      </c>
      <c r="U89" s="202">
        <v>231.54</v>
      </c>
      <c r="V89" s="202">
        <v>5.0999999999999996</v>
      </c>
      <c r="W89" s="202">
        <v>11.03</v>
      </c>
      <c r="X89" s="202">
        <v>24.27</v>
      </c>
      <c r="Y89" s="202">
        <v>0</v>
      </c>
      <c r="Z89">
        <v>0</v>
      </c>
      <c r="AA89" s="202">
        <v>7.32</v>
      </c>
      <c r="AB89" s="202">
        <v>0</v>
      </c>
      <c r="AC89" s="202">
        <v>0</v>
      </c>
      <c r="AD89" s="202">
        <v>0</v>
      </c>
      <c r="AE89" s="202">
        <v>20.14</v>
      </c>
      <c r="AF89" s="202">
        <v>0</v>
      </c>
      <c r="AG89" s="202">
        <v>3.6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54.82</v>
      </c>
      <c r="AN89" s="202">
        <v>0</v>
      </c>
      <c r="AO89">
        <v>0</v>
      </c>
      <c r="AP89" s="202">
        <v>51.49</v>
      </c>
      <c r="AQ89" s="202">
        <v>22.14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79.319999999999993</v>
      </c>
      <c r="L90" s="202">
        <v>62.4</v>
      </c>
      <c r="M90" s="202">
        <v>0</v>
      </c>
      <c r="N90" s="202">
        <v>29.15</v>
      </c>
      <c r="O90" s="202">
        <v>48.95</v>
      </c>
      <c r="P90" s="202">
        <v>59.27</v>
      </c>
      <c r="Q90" s="202">
        <v>5.04</v>
      </c>
      <c r="R90" s="202">
        <v>10.41</v>
      </c>
      <c r="S90" s="202">
        <v>0</v>
      </c>
      <c r="T90" s="202">
        <v>0</v>
      </c>
      <c r="U90" s="202">
        <v>231.54</v>
      </c>
      <c r="V90" s="202">
        <v>5.0999999999999996</v>
      </c>
      <c r="W90" s="202">
        <v>11.03</v>
      </c>
      <c r="X90" s="202">
        <v>24.27</v>
      </c>
      <c r="Y90" s="202">
        <v>0</v>
      </c>
      <c r="Z90">
        <v>0</v>
      </c>
      <c r="AA90" s="202">
        <v>7.32</v>
      </c>
      <c r="AB90" s="202">
        <v>0</v>
      </c>
      <c r="AC90" s="202">
        <v>0</v>
      </c>
      <c r="AD90" s="202">
        <v>0</v>
      </c>
      <c r="AE90" s="202">
        <v>20.14</v>
      </c>
      <c r="AF90" s="202">
        <v>0</v>
      </c>
      <c r="AG90" s="202">
        <v>3.6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54.82</v>
      </c>
      <c r="AN90" s="202">
        <v>0</v>
      </c>
      <c r="AO90">
        <v>0</v>
      </c>
      <c r="AP90" s="202">
        <v>51.49</v>
      </c>
      <c r="AQ90" s="202">
        <v>22.14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79.319999999999993</v>
      </c>
      <c r="L91" s="202">
        <v>62.4</v>
      </c>
      <c r="M91" s="202">
        <v>0</v>
      </c>
      <c r="N91" s="202">
        <v>29.15</v>
      </c>
      <c r="O91" s="202">
        <v>48.95</v>
      </c>
      <c r="P91" s="202">
        <v>59.27</v>
      </c>
      <c r="Q91" s="202">
        <v>5.04</v>
      </c>
      <c r="R91" s="202">
        <v>10.41</v>
      </c>
      <c r="S91" s="202">
        <v>0</v>
      </c>
      <c r="T91" s="202">
        <v>0</v>
      </c>
      <c r="U91" s="202">
        <v>231.54</v>
      </c>
      <c r="V91" s="202">
        <v>5.0999999999999996</v>
      </c>
      <c r="W91" s="202">
        <v>11.03</v>
      </c>
      <c r="X91" s="202">
        <v>24.27</v>
      </c>
      <c r="Y91" s="202">
        <v>0</v>
      </c>
      <c r="Z91">
        <v>0</v>
      </c>
      <c r="AA91" s="202">
        <v>7.32</v>
      </c>
      <c r="AB91" s="202">
        <v>0</v>
      </c>
      <c r="AC91" s="202">
        <v>0</v>
      </c>
      <c r="AD91" s="202">
        <v>0</v>
      </c>
      <c r="AE91" s="202">
        <v>20.14</v>
      </c>
      <c r="AF91" s="202">
        <v>0</v>
      </c>
      <c r="AG91" s="202">
        <v>3.6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54.82</v>
      </c>
      <c r="AN91" s="202">
        <v>0</v>
      </c>
      <c r="AO91">
        <v>0</v>
      </c>
      <c r="AP91" s="202">
        <v>51.49</v>
      </c>
      <c r="AQ91" s="202">
        <v>22.14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79.319999999999993</v>
      </c>
      <c r="L92" s="202">
        <v>62.4</v>
      </c>
      <c r="M92" s="202">
        <v>0</v>
      </c>
      <c r="N92" s="202">
        <v>29.15</v>
      </c>
      <c r="O92" s="202">
        <v>48.95</v>
      </c>
      <c r="P92" s="202">
        <v>59.27</v>
      </c>
      <c r="Q92" s="202">
        <v>5.04</v>
      </c>
      <c r="R92" s="202">
        <v>10.41</v>
      </c>
      <c r="S92" s="202">
        <v>0</v>
      </c>
      <c r="T92" s="202">
        <v>0</v>
      </c>
      <c r="U92" s="202">
        <v>231.54</v>
      </c>
      <c r="V92" s="202">
        <v>5.0999999999999996</v>
      </c>
      <c r="W92" s="202">
        <v>11.03</v>
      </c>
      <c r="X92" s="202">
        <v>24.27</v>
      </c>
      <c r="Y92" s="202">
        <v>0</v>
      </c>
      <c r="Z92">
        <v>0</v>
      </c>
      <c r="AA92" s="202">
        <v>7.32</v>
      </c>
      <c r="AB92" s="202">
        <v>0</v>
      </c>
      <c r="AC92" s="202">
        <v>0</v>
      </c>
      <c r="AD92" s="202">
        <v>0</v>
      </c>
      <c r="AE92" s="202">
        <v>20.14</v>
      </c>
      <c r="AF92" s="202">
        <v>0</v>
      </c>
      <c r="AG92" s="202">
        <v>3.6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54.82</v>
      </c>
      <c r="AN92" s="202">
        <v>0</v>
      </c>
      <c r="AO92">
        <v>0</v>
      </c>
      <c r="AP92" s="202">
        <v>51.49</v>
      </c>
      <c r="AQ92" s="202">
        <v>22.14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79.319999999999993</v>
      </c>
      <c r="L93" s="202">
        <v>62.4</v>
      </c>
      <c r="M93" s="202">
        <v>0</v>
      </c>
      <c r="N93" s="202">
        <v>29.15</v>
      </c>
      <c r="O93" s="202">
        <v>48.95</v>
      </c>
      <c r="P93" s="202">
        <v>59.27</v>
      </c>
      <c r="Q93" s="202">
        <v>5.04</v>
      </c>
      <c r="R93" s="202">
        <v>10.41</v>
      </c>
      <c r="S93" s="202">
        <v>0</v>
      </c>
      <c r="T93" s="202">
        <v>0</v>
      </c>
      <c r="U93" s="202">
        <v>231.54</v>
      </c>
      <c r="V93" s="202">
        <v>5.0999999999999996</v>
      </c>
      <c r="W93" s="202">
        <v>10.43</v>
      </c>
      <c r="X93" s="202">
        <v>24.27</v>
      </c>
      <c r="Y93" s="202">
        <v>0</v>
      </c>
      <c r="Z93">
        <v>0</v>
      </c>
      <c r="AA93" s="202">
        <v>7.32</v>
      </c>
      <c r="AB93" s="202">
        <v>0</v>
      </c>
      <c r="AC93" s="202">
        <v>0</v>
      </c>
      <c r="AD93" s="202">
        <v>0</v>
      </c>
      <c r="AE93" s="202">
        <v>20.14</v>
      </c>
      <c r="AF93" s="202">
        <v>0</v>
      </c>
      <c r="AG93" s="202">
        <v>3.6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54.82</v>
      </c>
      <c r="AN93" s="202">
        <v>0</v>
      </c>
      <c r="AO93">
        <v>0</v>
      </c>
      <c r="AP93" s="202">
        <v>51.49</v>
      </c>
      <c r="AQ93" s="202">
        <v>22.14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79.319999999999993</v>
      </c>
      <c r="L94" s="202">
        <v>62.4</v>
      </c>
      <c r="M94" s="202">
        <v>0</v>
      </c>
      <c r="N94" s="202">
        <v>29.15</v>
      </c>
      <c r="O94" s="202">
        <v>48.95</v>
      </c>
      <c r="P94" s="202">
        <v>59.27</v>
      </c>
      <c r="Q94" s="202">
        <v>5.04</v>
      </c>
      <c r="R94" s="202">
        <v>10.41</v>
      </c>
      <c r="S94" s="202">
        <v>0</v>
      </c>
      <c r="T94" s="202">
        <v>0</v>
      </c>
      <c r="U94" s="202">
        <v>231.54</v>
      </c>
      <c r="V94" s="202">
        <v>5.0999999999999996</v>
      </c>
      <c r="W94" s="202">
        <v>10.43</v>
      </c>
      <c r="X94" s="202">
        <v>24.27</v>
      </c>
      <c r="Y94" s="202">
        <v>0</v>
      </c>
      <c r="Z94">
        <v>0</v>
      </c>
      <c r="AA94" s="202">
        <v>7.32</v>
      </c>
      <c r="AB94" s="202">
        <v>0</v>
      </c>
      <c r="AC94" s="202">
        <v>0</v>
      </c>
      <c r="AD94" s="202">
        <v>0</v>
      </c>
      <c r="AE94" s="202">
        <v>20.14</v>
      </c>
      <c r="AF94" s="202">
        <v>0</v>
      </c>
      <c r="AG94" s="202">
        <v>3.6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53.81</v>
      </c>
      <c r="AN94" s="202">
        <v>0</v>
      </c>
      <c r="AO94">
        <v>0</v>
      </c>
      <c r="AP94" s="202">
        <v>51.49</v>
      </c>
      <c r="AQ94" s="202">
        <v>22.14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79.319999999999993</v>
      </c>
      <c r="L95" s="202">
        <v>62.4</v>
      </c>
      <c r="M95" s="202">
        <v>0</v>
      </c>
      <c r="N95" s="202">
        <v>29.15</v>
      </c>
      <c r="O95" s="202">
        <v>48.95</v>
      </c>
      <c r="P95" s="202">
        <v>59.27</v>
      </c>
      <c r="Q95" s="202">
        <v>5.04</v>
      </c>
      <c r="R95" s="202">
        <v>10.41</v>
      </c>
      <c r="S95" s="202">
        <v>0</v>
      </c>
      <c r="T95" s="202">
        <v>0</v>
      </c>
      <c r="U95" s="202">
        <v>231.54</v>
      </c>
      <c r="V95" s="202">
        <v>5.0999999999999996</v>
      </c>
      <c r="W95" s="202">
        <v>10.43</v>
      </c>
      <c r="X95" s="202">
        <v>24.27</v>
      </c>
      <c r="Y95" s="202">
        <v>0</v>
      </c>
      <c r="Z95">
        <v>0</v>
      </c>
      <c r="AA95" s="202">
        <v>7.32</v>
      </c>
      <c r="AB95" s="202">
        <v>0</v>
      </c>
      <c r="AC95" s="202">
        <v>0</v>
      </c>
      <c r="AD95" s="202">
        <v>0</v>
      </c>
      <c r="AE95" s="202">
        <v>20.14</v>
      </c>
      <c r="AF95" s="202">
        <v>0</v>
      </c>
      <c r="AG95" s="202">
        <v>3.6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53.81</v>
      </c>
      <c r="AN95" s="202">
        <v>0</v>
      </c>
      <c r="AO95">
        <v>0</v>
      </c>
      <c r="AP95" s="202">
        <v>51.49</v>
      </c>
      <c r="AQ95" s="202">
        <v>22.14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79.319999999999993</v>
      </c>
      <c r="L96" s="202">
        <v>62.4</v>
      </c>
      <c r="M96" s="202">
        <v>0</v>
      </c>
      <c r="N96" s="202">
        <v>29.15</v>
      </c>
      <c r="O96" s="202">
        <v>48.95</v>
      </c>
      <c r="P96" s="202">
        <v>59.27</v>
      </c>
      <c r="Q96" s="202">
        <v>5.04</v>
      </c>
      <c r="R96" s="202">
        <v>10.41</v>
      </c>
      <c r="S96" s="202">
        <v>0</v>
      </c>
      <c r="T96" s="202">
        <v>0</v>
      </c>
      <c r="U96" s="202">
        <v>231.54</v>
      </c>
      <c r="V96" s="202">
        <v>5.0999999999999996</v>
      </c>
      <c r="W96" s="202">
        <v>10.43</v>
      </c>
      <c r="X96" s="202">
        <v>24.27</v>
      </c>
      <c r="Y96" s="202">
        <v>0</v>
      </c>
      <c r="Z96">
        <v>0</v>
      </c>
      <c r="AA96" s="202">
        <v>7.32</v>
      </c>
      <c r="AB96" s="202">
        <v>0</v>
      </c>
      <c r="AC96" s="202">
        <v>0</v>
      </c>
      <c r="AD96" s="202">
        <v>0</v>
      </c>
      <c r="AE96" s="202">
        <v>20.14</v>
      </c>
      <c r="AF96" s="202">
        <v>0</v>
      </c>
      <c r="AG96" s="202">
        <v>3.6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53.81</v>
      </c>
      <c r="AN96" s="202">
        <v>0</v>
      </c>
      <c r="AO96">
        <v>0</v>
      </c>
      <c r="AP96" s="202">
        <v>51.49</v>
      </c>
      <c r="AQ96" s="202">
        <v>22.14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79.319999999999993</v>
      </c>
      <c r="L97" s="202">
        <v>62.4</v>
      </c>
      <c r="M97" s="202">
        <v>0</v>
      </c>
      <c r="N97" s="202">
        <v>29.15</v>
      </c>
      <c r="O97" s="202">
        <v>48.95</v>
      </c>
      <c r="P97" s="202">
        <v>59.27</v>
      </c>
      <c r="Q97" s="202">
        <v>5.04</v>
      </c>
      <c r="R97" s="202">
        <v>10.41</v>
      </c>
      <c r="S97" s="202">
        <v>0</v>
      </c>
      <c r="T97" s="202">
        <v>0</v>
      </c>
      <c r="U97" s="202">
        <v>231.54</v>
      </c>
      <c r="V97" s="202">
        <v>5.0999999999999996</v>
      </c>
      <c r="W97" s="202">
        <v>10.43</v>
      </c>
      <c r="X97" s="202">
        <v>24.27</v>
      </c>
      <c r="Y97" s="202">
        <v>0</v>
      </c>
      <c r="Z97">
        <v>0</v>
      </c>
      <c r="AA97" s="202">
        <v>7.32</v>
      </c>
      <c r="AB97" s="202">
        <v>0</v>
      </c>
      <c r="AC97" s="202">
        <v>0</v>
      </c>
      <c r="AD97" s="202">
        <v>0</v>
      </c>
      <c r="AE97" s="202">
        <v>20.14</v>
      </c>
      <c r="AF97" s="202">
        <v>0</v>
      </c>
      <c r="AG97" s="202">
        <v>3.6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53.81</v>
      </c>
      <c r="AN97" s="202">
        <v>0</v>
      </c>
      <c r="AO97">
        <v>0</v>
      </c>
      <c r="AP97" s="202">
        <v>51.49</v>
      </c>
      <c r="AQ97" s="202">
        <v>22.14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79.319999999999993</v>
      </c>
      <c r="L98" s="202">
        <v>62.4</v>
      </c>
      <c r="M98" s="202">
        <v>0</v>
      </c>
      <c r="N98" s="202">
        <v>29.15</v>
      </c>
      <c r="O98" s="202">
        <v>48.95</v>
      </c>
      <c r="P98" s="202">
        <v>59.27</v>
      </c>
      <c r="Q98" s="202">
        <v>5.04</v>
      </c>
      <c r="R98" s="202">
        <v>10.41</v>
      </c>
      <c r="S98" s="202">
        <v>0</v>
      </c>
      <c r="T98" s="202">
        <v>0</v>
      </c>
      <c r="U98" s="202">
        <v>231.54</v>
      </c>
      <c r="V98" s="202">
        <v>5.0999999999999996</v>
      </c>
      <c r="W98" s="202">
        <v>10.43</v>
      </c>
      <c r="X98" s="202">
        <v>24.27</v>
      </c>
      <c r="Y98" s="202">
        <v>0</v>
      </c>
      <c r="Z98">
        <v>0</v>
      </c>
      <c r="AA98" s="202">
        <v>7.32</v>
      </c>
      <c r="AB98" s="202">
        <v>0</v>
      </c>
      <c r="AC98" s="202">
        <v>0</v>
      </c>
      <c r="AD98" s="202">
        <v>0</v>
      </c>
      <c r="AE98" s="202">
        <v>20.14</v>
      </c>
      <c r="AF98" s="202">
        <v>0</v>
      </c>
      <c r="AG98" s="202">
        <v>3.6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53.81</v>
      </c>
      <c r="AN98" s="202">
        <v>0</v>
      </c>
      <c r="AO98">
        <v>0</v>
      </c>
      <c r="AP98" s="202">
        <v>51.49</v>
      </c>
      <c r="AQ98" s="202">
        <v>22.14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1.4743749999999984</v>
      </c>
      <c r="L99">
        <f t="shared" si="0"/>
        <v>1.2997424999999996</v>
      </c>
      <c r="M99">
        <f t="shared" si="0"/>
        <v>0</v>
      </c>
      <c r="N99">
        <f t="shared" si="0"/>
        <v>0.69960000000000111</v>
      </c>
      <c r="O99">
        <f t="shared" si="0"/>
        <v>1.1747999999999978</v>
      </c>
      <c r="P99">
        <f t="shared" si="0"/>
        <v>1.5073875000000045</v>
      </c>
      <c r="Q99">
        <f t="shared" si="0"/>
        <v>0.10345250000000024</v>
      </c>
      <c r="R99">
        <f t="shared" si="0"/>
        <v>0.21629999999999988</v>
      </c>
      <c r="S99">
        <f t="shared" si="0"/>
        <v>0</v>
      </c>
      <c r="T99">
        <f t="shared" si="0"/>
        <v>0</v>
      </c>
      <c r="U99">
        <f t="shared" si="0"/>
        <v>5.5569600000000126</v>
      </c>
      <c r="V99">
        <f t="shared" si="0"/>
        <v>0.11953250000000022</v>
      </c>
      <c r="W99">
        <f t="shared" si="0"/>
        <v>0.26381999999999955</v>
      </c>
      <c r="X99">
        <f t="shared" si="0"/>
        <v>0.58247999999999966</v>
      </c>
      <c r="Y99">
        <f t="shared" si="0"/>
        <v>0</v>
      </c>
      <c r="Z99">
        <f t="shared" si="0"/>
        <v>0</v>
      </c>
      <c r="AA99">
        <f t="shared" si="0"/>
        <v>0.18713250000000034</v>
      </c>
      <c r="AB99">
        <f t="shared" si="0"/>
        <v>1.4062500000000007E-2</v>
      </c>
      <c r="AC99">
        <f t="shared" si="0"/>
        <v>0</v>
      </c>
      <c r="AD99">
        <f t="shared" si="0"/>
        <v>0</v>
      </c>
      <c r="AE99">
        <f t="shared" si="0"/>
        <v>0.23664499999999986</v>
      </c>
      <c r="AF99">
        <f t="shared" si="0"/>
        <v>0</v>
      </c>
      <c r="AG99">
        <f t="shared" si="0"/>
        <v>0.3308824999999998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0.96501500000000062</v>
      </c>
      <c r="AN99">
        <f t="shared" si="0"/>
        <v>0</v>
      </c>
      <c r="AO99">
        <f t="shared" si="0"/>
        <v>0</v>
      </c>
      <c r="AP99">
        <f t="shared" si="0"/>
        <v>1.1737899999999981</v>
      </c>
      <c r="AQ99">
        <f t="shared" si="0"/>
        <v>0.48873750000000088</v>
      </c>
      <c r="AR99">
        <f t="shared" si="0"/>
        <v>0.28976999999999975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4.5199999999999996</v>
      </c>
      <c r="L3" s="202">
        <v>386.56</v>
      </c>
      <c r="M3" s="202">
        <v>13.63</v>
      </c>
      <c r="N3" s="202">
        <v>35.22</v>
      </c>
      <c r="O3" s="202">
        <v>0</v>
      </c>
      <c r="P3" s="202">
        <v>40.92</v>
      </c>
      <c r="Q3" s="202">
        <v>6.1</v>
      </c>
      <c r="R3" s="202">
        <v>12.57</v>
      </c>
      <c r="S3" s="202">
        <v>0</v>
      </c>
      <c r="T3" s="202">
        <v>0</v>
      </c>
      <c r="U3" s="202">
        <v>50.86</v>
      </c>
      <c r="V3" s="202">
        <v>6.17</v>
      </c>
      <c r="W3" s="202">
        <v>13.32</v>
      </c>
      <c r="X3" s="202">
        <v>29.31</v>
      </c>
      <c r="Y3" s="202">
        <v>0</v>
      </c>
      <c r="Z3">
        <v>0</v>
      </c>
      <c r="AA3" s="202">
        <v>10.75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30</v>
      </c>
      <c r="AN3" s="202">
        <v>0</v>
      </c>
      <c r="AO3">
        <v>0</v>
      </c>
      <c r="AP3" s="202">
        <v>58.26</v>
      </c>
      <c r="AQ3" s="202">
        <v>26.74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4.5199999999999996</v>
      </c>
      <c r="L4" s="202">
        <v>386.56</v>
      </c>
      <c r="M4" s="202">
        <v>13.63</v>
      </c>
      <c r="N4" s="202">
        <v>35.22</v>
      </c>
      <c r="O4" s="202">
        <v>0</v>
      </c>
      <c r="P4" s="202">
        <v>40.92</v>
      </c>
      <c r="Q4" s="202">
        <v>6.1</v>
      </c>
      <c r="R4" s="202">
        <v>12.57</v>
      </c>
      <c r="S4" s="202">
        <v>0</v>
      </c>
      <c r="T4" s="202">
        <v>0</v>
      </c>
      <c r="U4" s="202">
        <v>50.86</v>
      </c>
      <c r="V4" s="202">
        <v>6.17</v>
      </c>
      <c r="W4" s="202">
        <v>13.32</v>
      </c>
      <c r="X4" s="202">
        <v>29.31</v>
      </c>
      <c r="Y4" s="202">
        <v>0</v>
      </c>
      <c r="Z4">
        <v>0</v>
      </c>
      <c r="AA4" s="202">
        <v>10.75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30</v>
      </c>
      <c r="AN4" s="202">
        <v>0</v>
      </c>
      <c r="AO4">
        <v>0</v>
      </c>
      <c r="AP4" s="202">
        <v>58.26</v>
      </c>
      <c r="AQ4" s="202">
        <v>26.74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4.5199999999999996</v>
      </c>
      <c r="L5" s="202">
        <v>386.56</v>
      </c>
      <c r="M5" s="202">
        <v>13.63</v>
      </c>
      <c r="N5" s="202">
        <v>35.22</v>
      </c>
      <c r="O5" s="202">
        <v>0</v>
      </c>
      <c r="P5" s="202">
        <v>40.92</v>
      </c>
      <c r="Q5" s="202">
        <v>6.1</v>
      </c>
      <c r="R5" s="202">
        <v>12.57</v>
      </c>
      <c r="S5" s="202">
        <v>0</v>
      </c>
      <c r="T5" s="202">
        <v>0</v>
      </c>
      <c r="U5" s="202">
        <v>50.86</v>
      </c>
      <c r="V5" s="202">
        <v>6.17</v>
      </c>
      <c r="W5" s="202">
        <v>13.32</v>
      </c>
      <c r="X5" s="202">
        <v>29.31</v>
      </c>
      <c r="Y5" s="202">
        <v>0</v>
      </c>
      <c r="Z5">
        <v>0</v>
      </c>
      <c r="AA5" s="202">
        <v>10.75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30</v>
      </c>
      <c r="AN5" s="202">
        <v>0</v>
      </c>
      <c r="AO5">
        <v>0</v>
      </c>
      <c r="AP5" s="202">
        <v>58.26</v>
      </c>
      <c r="AQ5" s="202">
        <v>26.74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4.5199999999999996</v>
      </c>
      <c r="L6" s="202">
        <v>386.56</v>
      </c>
      <c r="M6" s="202">
        <v>13.63</v>
      </c>
      <c r="N6" s="202">
        <v>35.22</v>
      </c>
      <c r="O6" s="202">
        <v>0</v>
      </c>
      <c r="P6" s="202">
        <v>40.92</v>
      </c>
      <c r="Q6" s="202">
        <v>6.1</v>
      </c>
      <c r="R6" s="202">
        <v>12.57</v>
      </c>
      <c r="S6" s="202">
        <v>0</v>
      </c>
      <c r="T6" s="202">
        <v>0</v>
      </c>
      <c r="U6" s="202">
        <v>50.86</v>
      </c>
      <c r="V6" s="202">
        <v>6.17</v>
      </c>
      <c r="W6" s="202">
        <v>13.32</v>
      </c>
      <c r="X6" s="202">
        <v>29.31</v>
      </c>
      <c r="Y6" s="202">
        <v>0</v>
      </c>
      <c r="Z6">
        <v>0</v>
      </c>
      <c r="AA6" s="202">
        <v>10.75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30</v>
      </c>
      <c r="AN6" s="202">
        <v>0</v>
      </c>
      <c r="AO6">
        <v>0</v>
      </c>
      <c r="AP6" s="202">
        <v>58.26</v>
      </c>
      <c r="AQ6" s="202">
        <v>26.74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2.4900000000000002</v>
      </c>
      <c r="L7" s="202">
        <v>386.56</v>
      </c>
      <c r="M7" s="202">
        <v>13.63</v>
      </c>
      <c r="N7" s="202">
        <v>35.22</v>
      </c>
      <c r="O7" s="202">
        <v>0</v>
      </c>
      <c r="P7" s="202">
        <v>40.92</v>
      </c>
      <c r="Q7" s="202">
        <v>6.1</v>
      </c>
      <c r="R7" s="202">
        <v>12.57</v>
      </c>
      <c r="S7" s="202">
        <v>0</v>
      </c>
      <c r="T7" s="202">
        <v>0</v>
      </c>
      <c r="U7" s="202">
        <v>50.86</v>
      </c>
      <c r="V7" s="202">
        <v>6.17</v>
      </c>
      <c r="W7" s="202">
        <v>13.32</v>
      </c>
      <c r="X7" s="202">
        <v>29.31</v>
      </c>
      <c r="Y7" s="202">
        <v>0</v>
      </c>
      <c r="Z7">
        <v>0</v>
      </c>
      <c r="AA7" s="202">
        <v>10.75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30</v>
      </c>
      <c r="AN7" s="202">
        <v>0</v>
      </c>
      <c r="AO7">
        <v>0</v>
      </c>
      <c r="AP7" s="202">
        <v>58.26</v>
      </c>
      <c r="AQ7" s="202">
        <v>26.74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2.4900000000000002</v>
      </c>
      <c r="L8" s="202">
        <v>386.56</v>
      </c>
      <c r="M8" s="202">
        <v>13.63</v>
      </c>
      <c r="N8" s="202">
        <v>35.22</v>
      </c>
      <c r="O8" s="202">
        <v>0</v>
      </c>
      <c r="P8" s="202">
        <v>40.92</v>
      </c>
      <c r="Q8" s="202">
        <v>6.1</v>
      </c>
      <c r="R8" s="202">
        <v>12.57</v>
      </c>
      <c r="S8" s="202">
        <v>0</v>
      </c>
      <c r="T8" s="202">
        <v>0</v>
      </c>
      <c r="U8" s="202">
        <v>50.86</v>
      </c>
      <c r="V8" s="202">
        <v>6.17</v>
      </c>
      <c r="W8" s="202">
        <v>13.32</v>
      </c>
      <c r="X8" s="202">
        <v>29.31</v>
      </c>
      <c r="Y8" s="202">
        <v>0</v>
      </c>
      <c r="Z8">
        <v>0</v>
      </c>
      <c r="AA8" s="202">
        <v>10.75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30</v>
      </c>
      <c r="AN8" s="202">
        <v>0</v>
      </c>
      <c r="AO8">
        <v>0</v>
      </c>
      <c r="AP8" s="202">
        <v>58.26</v>
      </c>
      <c r="AQ8" s="202">
        <v>26.74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2.4900000000000002</v>
      </c>
      <c r="L9" s="202">
        <v>386.56</v>
      </c>
      <c r="M9" s="202">
        <v>13.63</v>
      </c>
      <c r="N9" s="202">
        <v>35.22</v>
      </c>
      <c r="O9" s="202">
        <v>0</v>
      </c>
      <c r="P9" s="202">
        <v>40.92</v>
      </c>
      <c r="Q9" s="202">
        <v>6.1</v>
      </c>
      <c r="R9" s="202">
        <v>12.57</v>
      </c>
      <c r="S9" s="202">
        <v>0</v>
      </c>
      <c r="T9" s="202">
        <v>0</v>
      </c>
      <c r="U9" s="202">
        <v>50.86</v>
      </c>
      <c r="V9" s="202">
        <v>6.17</v>
      </c>
      <c r="W9" s="202">
        <v>13.32</v>
      </c>
      <c r="X9" s="202">
        <v>29.31</v>
      </c>
      <c r="Y9" s="202">
        <v>0</v>
      </c>
      <c r="Z9">
        <v>0</v>
      </c>
      <c r="AA9" s="202">
        <v>10.75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30</v>
      </c>
      <c r="AN9" s="202">
        <v>0</v>
      </c>
      <c r="AO9">
        <v>0</v>
      </c>
      <c r="AP9" s="202">
        <v>58.26</v>
      </c>
      <c r="AQ9" s="202">
        <v>26.74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2.4900000000000002</v>
      </c>
      <c r="L10" s="202">
        <v>386.56</v>
      </c>
      <c r="M10" s="202">
        <v>13.63</v>
      </c>
      <c r="N10" s="202">
        <v>35.22</v>
      </c>
      <c r="O10" s="202">
        <v>0</v>
      </c>
      <c r="P10" s="202">
        <v>40.92</v>
      </c>
      <c r="Q10" s="202">
        <v>6.1</v>
      </c>
      <c r="R10" s="202">
        <v>12.57</v>
      </c>
      <c r="S10" s="202">
        <v>0</v>
      </c>
      <c r="T10" s="202">
        <v>0</v>
      </c>
      <c r="U10" s="202">
        <v>50.86</v>
      </c>
      <c r="V10" s="202">
        <v>6.17</v>
      </c>
      <c r="W10" s="202">
        <v>13.32</v>
      </c>
      <c r="X10" s="202">
        <v>29.31</v>
      </c>
      <c r="Y10" s="202">
        <v>0</v>
      </c>
      <c r="Z10">
        <v>0</v>
      </c>
      <c r="AA10" s="202">
        <v>10.75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30</v>
      </c>
      <c r="AN10" s="202">
        <v>0</v>
      </c>
      <c r="AO10">
        <v>0</v>
      </c>
      <c r="AP10" s="202">
        <v>58.26</v>
      </c>
      <c r="AQ10" s="202">
        <v>26.74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2.4900000000000002</v>
      </c>
      <c r="L11" s="202">
        <v>386.56</v>
      </c>
      <c r="M11" s="202">
        <v>13.63</v>
      </c>
      <c r="N11" s="202">
        <v>35.22</v>
      </c>
      <c r="O11" s="202">
        <v>0</v>
      </c>
      <c r="P11" s="202">
        <v>40.92</v>
      </c>
      <c r="Q11" s="202">
        <v>6.1</v>
      </c>
      <c r="R11" s="202">
        <v>12.57</v>
      </c>
      <c r="S11" s="202">
        <v>0</v>
      </c>
      <c r="T11" s="202">
        <v>0</v>
      </c>
      <c r="U11" s="202">
        <v>50.86</v>
      </c>
      <c r="V11" s="202">
        <v>6.17</v>
      </c>
      <c r="W11" s="202">
        <v>13.32</v>
      </c>
      <c r="X11" s="202">
        <v>29.31</v>
      </c>
      <c r="Y11" s="202">
        <v>0</v>
      </c>
      <c r="Z11">
        <v>0</v>
      </c>
      <c r="AA11" s="202">
        <v>10.75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30</v>
      </c>
      <c r="AN11" s="202">
        <v>0</v>
      </c>
      <c r="AO11">
        <v>0</v>
      </c>
      <c r="AP11" s="202">
        <v>58.26</v>
      </c>
      <c r="AQ11" s="202">
        <v>26.74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2.4900000000000002</v>
      </c>
      <c r="L12" s="202">
        <v>386.56</v>
      </c>
      <c r="M12" s="202">
        <v>13.63</v>
      </c>
      <c r="N12" s="202">
        <v>35.22</v>
      </c>
      <c r="O12" s="202">
        <v>0</v>
      </c>
      <c r="P12" s="202">
        <v>40.92</v>
      </c>
      <c r="Q12" s="202">
        <v>6.1</v>
      </c>
      <c r="R12" s="202">
        <v>12.57</v>
      </c>
      <c r="S12" s="202">
        <v>0</v>
      </c>
      <c r="T12" s="202">
        <v>0</v>
      </c>
      <c r="U12" s="202">
        <v>50.86</v>
      </c>
      <c r="V12" s="202">
        <v>6.17</v>
      </c>
      <c r="W12" s="202">
        <v>13.32</v>
      </c>
      <c r="X12" s="202">
        <v>29.31</v>
      </c>
      <c r="Y12" s="202">
        <v>0</v>
      </c>
      <c r="Z12">
        <v>0</v>
      </c>
      <c r="AA12" s="202">
        <v>10.75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30</v>
      </c>
      <c r="AN12" s="202">
        <v>0</v>
      </c>
      <c r="AO12">
        <v>0</v>
      </c>
      <c r="AP12" s="202">
        <v>58.26</v>
      </c>
      <c r="AQ12" s="202">
        <v>26.74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2.5</v>
      </c>
      <c r="L13" s="202">
        <v>386.56</v>
      </c>
      <c r="M13" s="202">
        <v>13.63</v>
      </c>
      <c r="N13" s="202">
        <v>35.22</v>
      </c>
      <c r="O13" s="202">
        <v>0</v>
      </c>
      <c r="P13" s="202">
        <v>40.92</v>
      </c>
      <c r="Q13" s="202">
        <v>6.1</v>
      </c>
      <c r="R13" s="202">
        <v>12.57</v>
      </c>
      <c r="S13" s="202">
        <v>0</v>
      </c>
      <c r="T13" s="202">
        <v>0</v>
      </c>
      <c r="U13" s="202">
        <v>50.86</v>
      </c>
      <c r="V13" s="202">
        <v>6.17</v>
      </c>
      <c r="W13" s="202">
        <v>13.32</v>
      </c>
      <c r="X13" s="202">
        <v>29.31</v>
      </c>
      <c r="Y13" s="202">
        <v>0</v>
      </c>
      <c r="Z13">
        <v>0</v>
      </c>
      <c r="AA13" s="202">
        <v>10.75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30</v>
      </c>
      <c r="AN13" s="202">
        <v>0</v>
      </c>
      <c r="AO13">
        <v>0</v>
      </c>
      <c r="AP13" s="202">
        <v>58.26</v>
      </c>
      <c r="AQ13" s="202">
        <v>26.74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2.4900000000000002</v>
      </c>
      <c r="L14" s="202">
        <v>386.56</v>
      </c>
      <c r="M14" s="202">
        <v>13.63</v>
      </c>
      <c r="N14" s="202">
        <v>35.22</v>
      </c>
      <c r="O14" s="202">
        <v>0</v>
      </c>
      <c r="P14" s="202">
        <v>40.92</v>
      </c>
      <c r="Q14" s="202">
        <v>6.1</v>
      </c>
      <c r="R14" s="202">
        <v>12.57</v>
      </c>
      <c r="S14" s="202">
        <v>0</v>
      </c>
      <c r="T14" s="202">
        <v>0</v>
      </c>
      <c r="U14" s="202">
        <v>50.86</v>
      </c>
      <c r="V14" s="202">
        <v>6.17</v>
      </c>
      <c r="W14" s="202">
        <v>13.32</v>
      </c>
      <c r="X14" s="202">
        <v>29.31</v>
      </c>
      <c r="Y14" s="202">
        <v>0</v>
      </c>
      <c r="Z14">
        <v>0</v>
      </c>
      <c r="AA14" s="202">
        <v>10.75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30</v>
      </c>
      <c r="AN14" s="202">
        <v>0</v>
      </c>
      <c r="AO14">
        <v>0</v>
      </c>
      <c r="AP14" s="202">
        <v>58.26</v>
      </c>
      <c r="AQ14" s="202">
        <v>26.74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2.4900000000000002</v>
      </c>
      <c r="L15" s="202">
        <v>386.56</v>
      </c>
      <c r="M15" s="202">
        <v>13.63</v>
      </c>
      <c r="N15" s="202">
        <v>35.22</v>
      </c>
      <c r="O15" s="202">
        <v>0</v>
      </c>
      <c r="P15" s="202">
        <v>40.92</v>
      </c>
      <c r="Q15" s="202">
        <v>6.1</v>
      </c>
      <c r="R15" s="202">
        <v>12.57</v>
      </c>
      <c r="S15" s="202">
        <v>0</v>
      </c>
      <c r="T15" s="202">
        <v>0</v>
      </c>
      <c r="U15" s="202">
        <v>50.86</v>
      </c>
      <c r="V15" s="202">
        <v>6.17</v>
      </c>
      <c r="W15" s="202">
        <v>13.32</v>
      </c>
      <c r="X15" s="202">
        <v>29.31</v>
      </c>
      <c r="Y15" s="202">
        <v>0</v>
      </c>
      <c r="Z15">
        <v>0</v>
      </c>
      <c r="AA15" s="202">
        <v>10.75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30</v>
      </c>
      <c r="AN15" s="202">
        <v>0</v>
      </c>
      <c r="AO15">
        <v>0</v>
      </c>
      <c r="AP15" s="202">
        <v>58.26</v>
      </c>
      <c r="AQ15" s="202">
        <v>26.74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2.4900000000000002</v>
      </c>
      <c r="L16" s="202">
        <v>386.56</v>
      </c>
      <c r="M16" s="202">
        <v>13.63</v>
      </c>
      <c r="N16" s="202">
        <v>35.22</v>
      </c>
      <c r="O16" s="202">
        <v>0</v>
      </c>
      <c r="P16" s="202">
        <v>40.92</v>
      </c>
      <c r="Q16" s="202">
        <v>6.1</v>
      </c>
      <c r="R16" s="202">
        <v>12.57</v>
      </c>
      <c r="S16" s="202">
        <v>0</v>
      </c>
      <c r="T16" s="202">
        <v>0</v>
      </c>
      <c r="U16" s="202">
        <v>50.86</v>
      </c>
      <c r="V16" s="202">
        <v>6.17</v>
      </c>
      <c r="W16" s="202">
        <v>13.32</v>
      </c>
      <c r="X16" s="202">
        <v>29.31</v>
      </c>
      <c r="Y16" s="202">
        <v>0</v>
      </c>
      <c r="Z16">
        <v>0</v>
      </c>
      <c r="AA16" s="202">
        <v>10.75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</v>
      </c>
      <c r="AH16" s="202">
        <v>0</v>
      </c>
      <c r="AI16" s="202">
        <v>69.61</v>
      </c>
      <c r="AJ16" s="202">
        <v>0</v>
      </c>
      <c r="AK16" s="202">
        <v>0</v>
      </c>
      <c r="AL16" s="202">
        <v>0</v>
      </c>
      <c r="AM16" s="202">
        <v>30</v>
      </c>
      <c r="AN16" s="202">
        <v>0</v>
      </c>
      <c r="AO16">
        <v>0</v>
      </c>
      <c r="AP16" s="202">
        <v>58.26</v>
      </c>
      <c r="AQ16" s="202">
        <v>26.74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2.4900000000000002</v>
      </c>
      <c r="L17" s="202">
        <v>299.58</v>
      </c>
      <c r="M17" s="202">
        <v>13.63</v>
      </c>
      <c r="N17" s="202">
        <v>35.22</v>
      </c>
      <c r="O17" s="202">
        <v>0</v>
      </c>
      <c r="P17" s="202">
        <v>40.92</v>
      </c>
      <c r="Q17" s="202">
        <v>3.35</v>
      </c>
      <c r="R17" s="202">
        <v>6.92</v>
      </c>
      <c r="S17" s="202">
        <v>0</v>
      </c>
      <c r="T17" s="202">
        <v>0</v>
      </c>
      <c r="U17" s="202">
        <v>50.86</v>
      </c>
      <c r="V17" s="202">
        <v>3.51</v>
      </c>
      <c r="W17" s="202">
        <v>13.32</v>
      </c>
      <c r="X17" s="202">
        <v>29.31</v>
      </c>
      <c r="Y17" s="202">
        <v>0</v>
      </c>
      <c r="Z17">
        <v>0</v>
      </c>
      <c r="AA17" s="202">
        <v>10.75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</v>
      </c>
      <c r="AH17" s="202">
        <v>0</v>
      </c>
      <c r="AI17" s="202">
        <v>69.61</v>
      </c>
      <c r="AJ17" s="202">
        <v>0</v>
      </c>
      <c r="AK17" s="202">
        <v>0</v>
      </c>
      <c r="AL17" s="202">
        <v>0</v>
      </c>
      <c r="AM17" s="202">
        <v>30</v>
      </c>
      <c r="AN17" s="202">
        <v>0</v>
      </c>
      <c r="AO17">
        <v>0</v>
      </c>
      <c r="AP17" s="202">
        <v>19.329999999999998</v>
      </c>
      <c r="AQ17" s="202">
        <v>7.73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2.4900000000000002</v>
      </c>
      <c r="L18" s="202">
        <v>212.61</v>
      </c>
      <c r="M18" s="202">
        <v>13.63</v>
      </c>
      <c r="N18" s="202">
        <v>35.22</v>
      </c>
      <c r="O18" s="202">
        <v>0</v>
      </c>
      <c r="P18" s="202">
        <v>40.92</v>
      </c>
      <c r="Q18" s="202">
        <v>3.35</v>
      </c>
      <c r="R18" s="202">
        <v>6.92</v>
      </c>
      <c r="S18" s="202">
        <v>0</v>
      </c>
      <c r="T18" s="202">
        <v>0</v>
      </c>
      <c r="U18" s="202">
        <v>50.86</v>
      </c>
      <c r="V18" s="202">
        <v>6.17</v>
      </c>
      <c r="W18" s="202">
        <v>13.32</v>
      </c>
      <c r="X18" s="202">
        <v>29.31</v>
      </c>
      <c r="Y18" s="202">
        <v>0</v>
      </c>
      <c r="Z18">
        <v>0</v>
      </c>
      <c r="AA18" s="202">
        <v>10.75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</v>
      </c>
      <c r="AH18" s="202">
        <v>0</v>
      </c>
      <c r="AI18" s="202">
        <v>69.61</v>
      </c>
      <c r="AJ18" s="202">
        <v>0</v>
      </c>
      <c r="AK18" s="202">
        <v>0</v>
      </c>
      <c r="AL18" s="202">
        <v>0</v>
      </c>
      <c r="AM18" s="202">
        <v>30</v>
      </c>
      <c r="AN18" s="202">
        <v>0</v>
      </c>
      <c r="AO18">
        <v>0</v>
      </c>
      <c r="AP18" s="202">
        <v>48.32</v>
      </c>
      <c r="AQ18" s="202">
        <v>26.74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2.4900000000000002</v>
      </c>
      <c r="L19" s="202">
        <v>183.62</v>
      </c>
      <c r="M19" s="202">
        <v>13.63</v>
      </c>
      <c r="N19" s="202">
        <v>35.22</v>
      </c>
      <c r="O19" s="202">
        <v>0</v>
      </c>
      <c r="P19" s="202">
        <v>39.58</v>
      </c>
      <c r="Q19" s="202">
        <v>3.35</v>
      </c>
      <c r="R19" s="202">
        <v>12.57</v>
      </c>
      <c r="S19" s="202">
        <v>0</v>
      </c>
      <c r="T19" s="202">
        <v>0</v>
      </c>
      <c r="U19" s="202">
        <v>50.86</v>
      </c>
      <c r="V19" s="202">
        <v>6.17</v>
      </c>
      <c r="W19" s="202">
        <v>13.32</v>
      </c>
      <c r="X19" s="202">
        <v>29.31</v>
      </c>
      <c r="Y19" s="202">
        <v>0</v>
      </c>
      <c r="Z19">
        <v>0</v>
      </c>
      <c r="AA19" s="202">
        <v>10.75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69.61</v>
      </c>
      <c r="AJ19" s="202">
        <v>0</v>
      </c>
      <c r="AK19" s="202">
        <v>0</v>
      </c>
      <c r="AL19" s="202">
        <v>0</v>
      </c>
      <c r="AM19" s="202">
        <v>30</v>
      </c>
      <c r="AN19" s="202">
        <v>0</v>
      </c>
      <c r="AO19">
        <v>0</v>
      </c>
      <c r="AP19" s="202">
        <v>58.26</v>
      </c>
      <c r="AQ19" s="202">
        <v>26.74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2.4900000000000002</v>
      </c>
      <c r="L20" s="202">
        <v>173.95</v>
      </c>
      <c r="M20" s="202">
        <v>13.63</v>
      </c>
      <c r="N20" s="202">
        <v>35.22</v>
      </c>
      <c r="O20" s="202">
        <v>0</v>
      </c>
      <c r="P20" s="202">
        <v>38.25</v>
      </c>
      <c r="Q20" s="202">
        <v>3.35</v>
      </c>
      <c r="R20" s="202">
        <v>12.57</v>
      </c>
      <c r="S20" s="202">
        <v>0</v>
      </c>
      <c r="T20" s="202">
        <v>0</v>
      </c>
      <c r="U20" s="202">
        <v>50.86</v>
      </c>
      <c r="V20" s="202">
        <v>6.17</v>
      </c>
      <c r="W20" s="202">
        <v>13.32</v>
      </c>
      <c r="X20" s="202">
        <v>29.31</v>
      </c>
      <c r="Y20" s="202">
        <v>0</v>
      </c>
      <c r="Z20">
        <v>0</v>
      </c>
      <c r="AA20" s="202">
        <v>10.75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69.61</v>
      </c>
      <c r="AJ20" s="202">
        <v>0</v>
      </c>
      <c r="AK20" s="202">
        <v>0</v>
      </c>
      <c r="AL20" s="202">
        <v>0</v>
      </c>
      <c r="AM20" s="202">
        <v>30</v>
      </c>
      <c r="AN20" s="202">
        <v>0</v>
      </c>
      <c r="AO20">
        <v>0</v>
      </c>
      <c r="AP20" s="202">
        <v>58.26</v>
      </c>
      <c r="AQ20" s="202">
        <v>26.74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2.4900000000000002</v>
      </c>
      <c r="L21" s="202">
        <v>164.29</v>
      </c>
      <c r="M21" s="202">
        <v>13.63</v>
      </c>
      <c r="N21" s="202">
        <v>35.22</v>
      </c>
      <c r="O21" s="202">
        <v>0</v>
      </c>
      <c r="P21" s="202">
        <v>36.92</v>
      </c>
      <c r="Q21" s="202">
        <v>3.35</v>
      </c>
      <c r="R21" s="202">
        <v>12.57</v>
      </c>
      <c r="S21" s="202">
        <v>0</v>
      </c>
      <c r="T21" s="202">
        <v>0</v>
      </c>
      <c r="U21" s="202">
        <v>50.86</v>
      </c>
      <c r="V21" s="202">
        <v>6.17</v>
      </c>
      <c r="W21" s="202">
        <v>13.32</v>
      </c>
      <c r="X21" s="202">
        <v>29.31</v>
      </c>
      <c r="Y21" s="202">
        <v>0</v>
      </c>
      <c r="Z21">
        <v>0</v>
      </c>
      <c r="AA21" s="202">
        <v>10.75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69.61</v>
      </c>
      <c r="AJ21" s="202">
        <v>0</v>
      </c>
      <c r="AK21" s="202">
        <v>0</v>
      </c>
      <c r="AL21" s="202">
        <v>0</v>
      </c>
      <c r="AM21" s="202">
        <v>30</v>
      </c>
      <c r="AN21" s="202">
        <v>0</v>
      </c>
      <c r="AO21">
        <v>0</v>
      </c>
      <c r="AP21" s="202">
        <v>58.26</v>
      </c>
      <c r="AQ21" s="202">
        <v>26.74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2.4900000000000002</v>
      </c>
      <c r="L22" s="202">
        <v>164.29</v>
      </c>
      <c r="M22" s="202">
        <v>13.63</v>
      </c>
      <c r="N22" s="202">
        <v>35.22</v>
      </c>
      <c r="O22" s="202">
        <v>0</v>
      </c>
      <c r="P22" s="202">
        <v>36.03</v>
      </c>
      <c r="Q22" s="202">
        <v>3.35</v>
      </c>
      <c r="R22" s="202">
        <v>12.57</v>
      </c>
      <c r="S22" s="202">
        <v>0</v>
      </c>
      <c r="T22" s="202">
        <v>0</v>
      </c>
      <c r="U22" s="202">
        <v>50.86</v>
      </c>
      <c r="V22" s="202">
        <v>6.17</v>
      </c>
      <c r="W22" s="202">
        <v>13.32</v>
      </c>
      <c r="X22" s="202">
        <v>29.31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69.61</v>
      </c>
      <c r="AJ22" s="202">
        <v>0</v>
      </c>
      <c r="AK22" s="202">
        <v>0</v>
      </c>
      <c r="AL22" s="202">
        <v>0</v>
      </c>
      <c r="AM22" s="202">
        <v>30</v>
      </c>
      <c r="AN22" s="202">
        <v>0</v>
      </c>
      <c r="AO22">
        <v>0</v>
      </c>
      <c r="AP22" s="202">
        <v>58.26</v>
      </c>
      <c r="AQ22" s="202">
        <v>26.74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2.29</v>
      </c>
      <c r="L23" s="202">
        <v>154.62</v>
      </c>
      <c r="M23" s="202">
        <v>13.63</v>
      </c>
      <c r="N23" s="202">
        <v>35.22</v>
      </c>
      <c r="O23" s="202">
        <v>0</v>
      </c>
      <c r="P23" s="202">
        <v>36.03</v>
      </c>
      <c r="Q23" s="202">
        <v>3.35</v>
      </c>
      <c r="R23" s="202">
        <v>12.57</v>
      </c>
      <c r="S23" s="202">
        <v>0</v>
      </c>
      <c r="T23" s="202">
        <v>0</v>
      </c>
      <c r="U23" s="202">
        <v>50.86</v>
      </c>
      <c r="V23" s="202">
        <v>6.17</v>
      </c>
      <c r="W23" s="202">
        <v>13.32</v>
      </c>
      <c r="X23" s="202">
        <v>29.31</v>
      </c>
      <c r="Y23" s="202">
        <v>0</v>
      </c>
      <c r="Z23">
        <v>0</v>
      </c>
      <c r="AA23" s="202">
        <v>10.75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30</v>
      </c>
      <c r="AN23" s="202">
        <v>0</v>
      </c>
      <c r="AO23">
        <v>0</v>
      </c>
      <c r="AP23" s="202">
        <v>58.26</v>
      </c>
      <c r="AQ23" s="202">
        <v>26.74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2.4900000000000002</v>
      </c>
      <c r="L24" s="202">
        <v>164.29</v>
      </c>
      <c r="M24" s="202">
        <v>13.63</v>
      </c>
      <c r="N24" s="202">
        <v>35.22</v>
      </c>
      <c r="O24" s="202">
        <v>0</v>
      </c>
      <c r="P24" s="202">
        <v>36.03</v>
      </c>
      <c r="Q24" s="202">
        <v>3.35</v>
      </c>
      <c r="R24" s="202">
        <v>12.57</v>
      </c>
      <c r="S24" s="202">
        <v>0</v>
      </c>
      <c r="T24" s="202">
        <v>0</v>
      </c>
      <c r="U24" s="202">
        <v>50.86</v>
      </c>
      <c r="V24" s="202">
        <v>6.17</v>
      </c>
      <c r="W24" s="202">
        <v>13.32</v>
      </c>
      <c r="X24" s="202">
        <v>29.31</v>
      </c>
      <c r="Y24" s="202">
        <v>0</v>
      </c>
      <c r="Z24">
        <v>0</v>
      </c>
      <c r="AA24" s="202">
        <v>10.75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29.19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30</v>
      </c>
      <c r="AN24" s="202">
        <v>0</v>
      </c>
      <c r="AO24">
        <v>0</v>
      </c>
      <c r="AP24" s="202">
        <v>58.26</v>
      </c>
      <c r="AQ24" s="202">
        <v>26.74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2.38</v>
      </c>
      <c r="L25" s="202">
        <v>164.29</v>
      </c>
      <c r="M25" s="202">
        <v>13.63</v>
      </c>
      <c r="N25" s="202">
        <v>35.22</v>
      </c>
      <c r="O25" s="202">
        <v>0</v>
      </c>
      <c r="P25" s="202">
        <v>36.03</v>
      </c>
      <c r="Q25" s="202">
        <v>3.35</v>
      </c>
      <c r="R25" s="202">
        <v>12.57</v>
      </c>
      <c r="S25" s="202">
        <v>0</v>
      </c>
      <c r="T25" s="202">
        <v>0</v>
      </c>
      <c r="U25" s="202">
        <v>50.86</v>
      </c>
      <c r="V25" s="202">
        <v>6.17</v>
      </c>
      <c r="W25" s="202">
        <v>13.32</v>
      </c>
      <c r="X25" s="202">
        <v>29.31</v>
      </c>
      <c r="Y25" s="202">
        <v>0</v>
      </c>
      <c r="Z25">
        <v>0</v>
      </c>
      <c r="AA25" s="202">
        <v>10.75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29.19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30</v>
      </c>
      <c r="AN25" s="202">
        <v>0</v>
      </c>
      <c r="AO25">
        <v>0</v>
      </c>
      <c r="AP25" s="202">
        <v>58.26</v>
      </c>
      <c r="AQ25" s="202">
        <v>26.74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2.4900000000000002</v>
      </c>
      <c r="L26" s="202">
        <v>212.61</v>
      </c>
      <c r="M26" s="202">
        <v>13.63</v>
      </c>
      <c r="N26" s="202">
        <v>35.22</v>
      </c>
      <c r="O26" s="202">
        <v>0</v>
      </c>
      <c r="P26" s="202">
        <v>36.03</v>
      </c>
      <c r="Q26" s="202">
        <v>3.35</v>
      </c>
      <c r="R26" s="202">
        <v>6.92</v>
      </c>
      <c r="S26" s="202">
        <v>0</v>
      </c>
      <c r="T26" s="202">
        <v>0</v>
      </c>
      <c r="U26" s="202">
        <v>50.86</v>
      </c>
      <c r="V26" s="202">
        <v>6.17</v>
      </c>
      <c r="W26" s="202">
        <v>13.32</v>
      </c>
      <c r="X26" s="202">
        <v>29.31</v>
      </c>
      <c r="Y26" s="202">
        <v>0</v>
      </c>
      <c r="Z26">
        <v>0</v>
      </c>
      <c r="AA26" s="202">
        <v>10.75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29.19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30</v>
      </c>
      <c r="AN26" s="202">
        <v>0</v>
      </c>
      <c r="AO26">
        <v>0</v>
      </c>
      <c r="AP26" s="202">
        <v>19.329999999999998</v>
      </c>
      <c r="AQ26" s="202">
        <v>26.74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2.5</v>
      </c>
      <c r="L27" s="202">
        <v>288.57</v>
      </c>
      <c r="M27" s="202">
        <v>13.63</v>
      </c>
      <c r="N27" s="202">
        <v>35.22</v>
      </c>
      <c r="O27" s="202">
        <v>0</v>
      </c>
      <c r="P27" s="202">
        <v>36.03</v>
      </c>
      <c r="Q27" s="202">
        <v>3.35</v>
      </c>
      <c r="R27" s="202">
        <v>6.92</v>
      </c>
      <c r="S27" s="202">
        <v>0</v>
      </c>
      <c r="T27" s="202">
        <v>0</v>
      </c>
      <c r="U27" s="202">
        <v>50.86</v>
      </c>
      <c r="V27" s="202">
        <v>6.17</v>
      </c>
      <c r="W27" s="202">
        <v>13.32</v>
      </c>
      <c r="X27" s="202">
        <v>29.31</v>
      </c>
      <c r="Y27" s="202">
        <v>0</v>
      </c>
      <c r="Z27">
        <v>0</v>
      </c>
      <c r="AA27" s="202">
        <v>10.75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29.19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30</v>
      </c>
      <c r="AN27" s="202">
        <v>0</v>
      </c>
      <c r="AO27">
        <v>0</v>
      </c>
      <c r="AP27" s="202">
        <v>19.329999999999998</v>
      </c>
      <c r="AQ27" s="202">
        <v>7.73</v>
      </c>
      <c r="AR27" s="202">
        <v>7.15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2.4900000000000002</v>
      </c>
      <c r="L28" s="202">
        <v>386.44</v>
      </c>
      <c r="M28" s="202">
        <v>13.63</v>
      </c>
      <c r="N28" s="202">
        <v>35.22</v>
      </c>
      <c r="O28" s="202">
        <v>0</v>
      </c>
      <c r="P28" s="202">
        <v>36.03</v>
      </c>
      <c r="Q28" s="202">
        <v>6.1</v>
      </c>
      <c r="R28" s="202">
        <v>12.57</v>
      </c>
      <c r="S28" s="202">
        <v>0</v>
      </c>
      <c r="T28" s="202">
        <v>0</v>
      </c>
      <c r="U28" s="202">
        <v>50.86</v>
      </c>
      <c r="V28" s="202">
        <v>6.17</v>
      </c>
      <c r="W28" s="202">
        <v>13.32</v>
      </c>
      <c r="X28" s="202">
        <v>29.31</v>
      </c>
      <c r="Y28" s="202">
        <v>0</v>
      </c>
      <c r="Z28">
        <v>0</v>
      </c>
      <c r="AA28" s="202">
        <v>10.75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29.19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30</v>
      </c>
      <c r="AN28" s="202">
        <v>0</v>
      </c>
      <c r="AO28">
        <v>0</v>
      </c>
      <c r="AP28" s="202">
        <v>58.26</v>
      </c>
      <c r="AQ28" s="202">
        <v>26.74</v>
      </c>
      <c r="AR28" s="202">
        <v>14.57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2.4900000000000002</v>
      </c>
      <c r="L29" s="202">
        <v>383.75</v>
      </c>
      <c r="M29" s="202">
        <v>13.63</v>
      </c>
      <c r="N29" s="202">
        <v>35.22</v>
      </c>
      <c r="O29" s="202">
        <v>0</v>
      </c>
      <c r="P29" s="202">
        <v>36.03</v>
      </c>
      <c r="Q29" s="202">
        <v>3.35</v>
      </c>
      <c r="R29" s="202">
        <v>6.92</v>
      </c>
      <c r="S29" s="202">
        <v>0</v>
      </c>
      <c r="T29" s="202">
        <v>0</v>
      </c>
      <c r="U29" s="202">
        <v>50.86</v>
      </c>
      <c r="V29" s="202">
        <v>3.51</v>
      </c>
      <c r="W29" s="202">
        <v>13.32</v>
      </c>
      <c r="X29" s="202">
        <v>29.31</v>
      </c>
      <c r="Y29" s="202">
        <v>0</v>
      </c>
      <c r="Z29">
        <v>0</v>
      </c>
      <c r="AA29" s="202">
        <v>10.75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29.19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30</v>
      </c>
      <c r="AN29" s="202">
        <v>0</v>
      </c>
      <c r="AO29">
        <v>0</v>
      </c>
      <c r="AP29" s="202">
        <v>19.329999999999998</v>
      </c>
      <c r="AQ29" s="202">
        <v>7.73</v>
      </c>
      <c r="AR29" s="202">
        <v>18.309999999999999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2.4900000000000002</v>
      </c>
      <c r="L30" s="202">
        <v>329.78</v>
      </c>
      <c r="M30" s="202">
        <v>13.63</v>
      </c>
      <c r="N30" s="202">
        <v>35.22</v>
      </c>
      <c r="O30" s="202">
        <v>0</v>
      </c>
      <c r="P30" s="202">
        <v>36.03</v>
      </c>
      <c r="Q30" s="202">
        <v>3.35</v>
      </c>
      <c r="R30" s="202">
        <v>6.92</v>
      </c>
      <c r="S30" s="202">
        <v>0</v>
      </c>
      <c r="T30" s="202">
        <v>0</v>
      </c>
      <c r="U30" s="202">
        <v>50.86</v>
      </c>
      <c r="V30" s="202">
        <v>6.17</v>
      </c>
      <c r="W30" s="202">
        <v>13.32</v>
      </c>
      <c r="X30" s="202">
        <v>29.31</v>
      </c>
      <c r="Y30" s="202">
        <v>0</v>
      </c>
      <c r="Z30">
        <v>0</v>
      </c>
      <c r="AA30" s="202">
        <v>10.75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29.19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30</v>
      </c>
      <c r="AN30" s="202">
        <v>0</v>
      </c>
      <c r="AO30">
        <v>0</v>
      </c>
      <c r="AP30" s="202">
        <v>19.329999999999998</v>
      </c>
      <c r="AQ30" s="202">
        <v>7.73</v>
      </c>
      <c r="AR30" s="202">
        <v>19.91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2.56</v>
      </c>
      <c r="L31" s="202">
        <v>219.3</v>
      </c>
      <c r="M31" s="202">
        <v>13.63</v>
      </c>
      <c r="N31" s="202">
        <v>35.22</v>
      </c>
      <c r="O31" s="202">
        <v>0</v>
      </c>
      <c r="P31" s="202">
        <v>36.03</v>
      </c>
      <c r="Q31" s="202">
        <v>3.35</v>
      </c>
      <c r="R31" s="202">
        <v>6.91</v>
      </c>
      <c r="S31" s="202">
        <v>0</v>
      </c>
      <c r="T31" s="202">
        <v>0</v>
      </c>
      <c r="U31" s="202">
        <v>50.86</v>
      </c>
      <c r="V31" s="202">
        <v>6.17</v>
      </c>
      <c r="W31" s="202">
        <v>13.32</v>
      </c>
      <c r="X31" s="202">
        <v>29.31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29.19</v>
      </c>
      <c r="AH31" s="202">
        <v>0</v>
      </c>
      <c r="AI31" s="202">
        <v>69.61</v>
      </c>
      <c r="AJ31" s="202">
        <v>0</v>
      </c>
      <c r="AK31" s="202">
        <v>0</v>
      </c>
      <c r="AL31" s="202">
        <v>0</v>
      </c>
      <c r="AM31" s="202">
        <v>30</v>
      </c>
      <c r="AN31" s="202">
        <v>0</v>
      </c>
      <c r="AO31">
        <v>0</v>
      </c>
      <c r="AP31" s="202">
        <v>56.85</v>
      </c>
      <c r="AQ31" s="202">
        <v>26.11</v>
      </c>
      <c r="AR31" s="202">
        <v>20.7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2.4900000000000002</v>
      </c>
      <c r="L32" s="202">
        <v>135.30000000000001</v>
      </c>
      <c r="M32" s="202">
        <v>13.63</v>
      </c>
      <c r="N32" s="202">
        <v>35.22</v>
      </c>
      <c r="O32" s="202">
        <v>0</v>
      </c>
      <c r="P32" s="202">
        <v>36.03</v>
      </c>
      <c r="Q32" s="202">
        <v>3.35</v>
      </c>
      <c r="R32" s="202">
        <v>6.91</v>
      </c>
      <c r="S32" s="202">
        <v>0</v>
      </c>
      <c r="T32" s="202">
        <v>0</v>
      </c>
      <c r="U32" s="202">
        <v>50.86</v>
      </c>
      <c r="V32" s="202">
        <v>6.17</v>
      </c>
      <c r="W32" s="202">
        <v>13.32</v>
      </c>
      <c r="X32" s="202">
        <v>29.31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29.19</v>
      </c>
      <c r="AH32" s="202">
        <v>0</v>
      </c>
      <c r="AI32" s="202">
        <v>69.61</v>
      </c>
      <c r="AJ32" s="202">
        <v>0</v>
      </c>
      <c r="AK32" s="202">
        <v>0</v>
      </c>
      <c r="AL32" s="202">
        <v>0</v>
      </c>
      <c r="AM32" s="202">
        <v>30</v>
      </c>
      <c r="AN32" s="202">
        <v>0</v>
      </c>
      <c r="AO32">
        <v>0</v>
      </c>
      <c r="AP32" s="202">
        <v>56.85</v>
      </c>
      <c r="AQ32" s="202">
        <v>26.11</v>
      </c>
      <c r="AR32" s="202">
        <v>22.47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2.52</v>
      </c>
      <c r="L33" s="202">
        <v>135.30000000000001</v>
      </c>
      <c r="M33" s="202">
        <v>13.63</v>
      </c>
      <c r="N33" s="202">
        <v>35.22</v>
      </c>
      <c r="O33" s="202">
        <v>0</v>
      </c>
      <c r="P33" s="202">
        <v>37.35</v>
      </c>
      <c r="Q33" s="202">
        <v>3.35</v>
      </c>
      <c r="R33" s="202">
        <v>6.91</v>
      </c>
      <c r="S33" s="202">
        <v>0</v>
      </c>
      <c r="T33" s="202">
        <v>0</v>
      </c>
      <c r="U33" s="202">
        <v>50.86</v>
      </c>
      <c r="V33" s="202">
        <v>6.17</v>
      </c>
      <c r="W33" s="202">
        <v>13.32</v>
      </c>
      <c r="X33" s="202">
        <v>29.31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29.19</v>
      </c>
      <c r="AH33" s="202">
        <v>0</v>
      </c>
      <c r="AI33" s="202">
        <v>69.61</v>
      </c>
      <c r="AJ33" s="202">
        <v>0</v>
      </c>
      <c r="AK33" s="202">
        <v>0</v>
      </c>
      <c r="AL33" s="202">
        <v>0</v>
      </c>
      <c r="AM33" s="202">
        <v>30</v>
      </c>
      <c r="AN33" s="202">
        <v>0</v>
      </c>
      <c r="AO33">
        <v>0</v>
      </c>
      <c r="AP33" s="202">
        <v>19.329999999999998</v>
      </c>
      <c r="AQ33" s="202">
        <v>7.73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2.52</v>
      </c>
      <c r="L34" s="202">
        <v>135.30000000000001</v>
      </c>
      <c r="M34" s="202">
        <v>13.63</v>
      </c>
      <c r="N34" s="202">
        <v>35.22</v>
      </c>
      <c r="O34" s="202">
        <v>0</v>
      </c>
      <c r="P34" s="202">
        <v>38.700000000000003</v>
      </c>
      <c r="Q34" s="202">
        <v>3.35</v>
      </c>
      <c r="R34" s="202">
        <v>6.91</v>
      </c>
      <c r="S34" s="202">
        <v>0</v>
      </c>
      <c r="T34" s="202">
        <v>0</v>
      </c>
      <c r="U34" s="202">
        <v>50.86</v>
      </c>
      <c r="V34" s="202">
        <v>6.17</v>
      </c>
      <c r="W34" s="202">
        <v>13.32</v>
      </c>
      <c r="X34" s="202">
        <v>29.31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29.19</v>
      </c>
      <c r="AH34" s="202">
        <v>0</v>
      </c>
      <c r="AI34" s="202">
        <v>69.61</v>
      </c>
      <c r="AJ34" s="202">
        <v>0</v>
      </c>
      <c r="AK34" s="202">
        <v>0</v>
      </c>
      <c r="AL34" s="202">
        <v>0</v>
      </c>
      <c r="AM34" s="202">
        <v>30</v>
      </c>
      <c r="AN34" s="202">
        <v>0</v>
      </c>
      <c r="AO34">
        <v>0</v>
      </c>
      <c r="AP34" s="202">
        <v>19.329999999999998</v>
      </c>
      <c r="AQ34" s="202">
        <v>7.73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2.52</v>
      </c>
      <c r="L35" s="202">
        <v>86.98</v>
      </c>
      <c r="M35" s="202">
        <v>13.63</v>
      </c>
      <c r="N35" s="202">
        <v>35.22</v>
      </c>
      <c r="O35" s="202">
        <v>0</v>
      </c>
      <c r="P35" s="202">
        <v>40.03</v>
      </c>
      <c r="Q35" s="202">
        <v>3.35</v>
      </c>
      <c r="R35" s="202">
        <v>7.15</v>
      </c>
      <c r="S35" s="202">
        <v>0</v>
      </c>
      <c r="T35" s="202">
        <v>0</v>
      </c>
      <c r="U35" s="202">
        <v>50.86</v>
      </c>
      <c r="V35" s="202">
        <v>6.17</v>
      </c>
      <c r="W35" s="202">
        <v>13.32</v>
      </c>
      <c r="X35" s="202">
        <v>29.31</v>
      </c>
      <c r="Y35" s="202">
        <v>0</v>
      </c>
      <c r="Z35">
        <v>0</v>
      </c>
      <c r="AA35" s="202">
        <v>10.75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29.19</v>
      </c>
      <c r="AH35" s="202">
        <v>0</v>
      </c>
      <c r="AI35" s="202">
        <v>69.61</v>
      </c>
      <c r="AJ35" s="202">
        <v>0</v>
      </c>
      <c r="AK35" s="202">
        <v>0</v>
      </c>
      <c r="AL35" s="202">
        <v>0</v>
      </c>
      <c r="AM35" s="202">
        <v>30</v>
      </c>
      <c r="AN35" s="202">
        <v>0</v>
      </c>
      <c r="AO35">
        <v>0</v>
      </c>
      <c r="AP35" s="202">
        <v>19.329999999999998</v>
      </c>
      <c r="AQ35" s="202">
        <v>7.73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2.52</v>
      </c>
      <c r="L36" s="202">
        <v>86.98</v>
      </c>
      <c r="M36" s="202">
        <v>13.63</v>
      </c>
      <c r="N36" s="202">
        <v>35.22</v>
      </c>
      <c r="O36" s="202">
        <v>0</v>
      </c>
      <c r="P36" s="202">
        <v>40.92</v>
      </c>
      <c r="Q36" s="202">
        <v>3.35</v>
      </c>
      <c r="R36" s="202">
        <v>6.91</v>
      </c>
      <c r="S36" s="202">
        <v>0</v>
      </c>
      <c r="T36" s="202">
        <v>0</v>
      </c>
      <c r="U36" s="202">
        <v>50.86</v>
      </c>
      <c r="V36" s="202">
        <v>6.17</v>
      </c>
      <c r="W36" s="202">
        <v>13.32</v>
      </c>
      <c r="X36" s="202">
        <v>29.31</v>
      </c>
      <c r="Y36" s="202">
        <v>0</v>
      </c>
      <c r="Z36">
        <v>0</v>
      </c>
      <c r="AA36" s="202">
        <v>10.75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29.19</v>
      </c>
      <c r="AH36" s="202">
        <v>0</v>
      </c>
      <c r="AI36" s="202">
        <v>69.61</v>
      </c>
      <c r="AJ36" s="202">
        <v>0</v>
      </c>
      <c r="AK36" s="202">
        <v>0</v>
      </c>
      <c r="AL36" s="202">
        <v>0</v>
      </c>
      <c r="AM36" s="202">
        <v>30</v>
      </c>
      <c r="AN36" s="202">
        <v>0</v>
      </c>
      <c r="AO36">
        <v>0</v>
      </c>
      <c r="AP36" s="202">
        <v>19.329999999999998</v>
      </c>
      <c r="AQ36" s="202">
        <v>7.73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2.52</v>
      </c>
      <c r="L37" s="202">
        <v>86.98</v>
      </c>
      <c r="M37" s="202">
        <v>13.63</v>
      </c>
      <c r="N37" s="202">
        <v>35.22</v>
      </c>
      <c r="O37" s="202">
        <v>0</v>
      </c>
      <c r="P37" s="202">
        <v>40.92</v>
      </c>
      <c r="Q37" s="202">
        <v>3.35</v>
      </c>
      <c r="R37" s="202">
        <v>6.91</v>
      </c>
      <c r="S37" s="202">
        <v>0</v>
      </c>
      <c r="T37" s="202">
        <v>0</v>
      </c>
      <c r="U37" s="202">
        <v>50.86</v>
      </c>
      <c r="V37" s="202">
        <v>13.14</v>
      </c>
      <c r="W37" s="202">
        <v>13.32</v>
      </c>
      <c r="X37" s="202">
        <v>29.31</v>
      </c>
      <c r="Y37" s="202">
        <v>0</v>
      </c>
      <c r="Z37">
        <v>0</v>
      </c>
      <c r="AA37" s="202">
        <v>10.6</v>
      </c>
      <c r="AB37" s="202">
        <v>3.87</v>
      </c>
      <c r="AC37" s="202">
        <v>0</v>
      </c>
      <c r="AD37" s="202">
        <v>0</v>
      </c>
      <c r="AE37" s="202">
        <v>0</v>
      </c>
      <c r="AF37" s="202">
        <v>0</v>
      </c>
      <c r="AG37" s="202">
        <v>29.19</v>
      </c>
      <c r="AH37" s="202">
        <v>0</v>
      </c>
      <c r="AI37" s="202">
        <v>69.61</v>
      </c>
      <c r="AJ37" s="202">
        <v>0</v>
      </c>
      <c r="AK37" s="202">
        <v>0</v>
      </c>
      <c r="AL37" s="202">
        <v>0</v>
      </c>
      <c r="AM37" s="202">
        <v>30</v>
      </c>
      <c r="AN37" s="202">
        <v>0</v>
      </c>
      <c r="AO37">
        <v>0</v>
      </c>
      <c r="AP37" s="202">
        <v>19.329999999999998</v>
      </c>
      <c r="AQ37" s="202">
        <v>7.79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2.52</v>
      </c>
      <c r="L38" s="202">
        <v>86.98</v>
      </c>
      <c r="M38" s="202">
        <v>13.63</v>
      </c>
      <c r="N38" s="202">
        <v>35.22</v>
      </c>
      <c r="O38" s="202">
        <v>0</v>
      </c>
      <c r="P38" s="202">
        <v>40.92</v>
      </c>
      <c r="Q38" s="202">
        <v>3.35</v>
      </c>
      <c r="R38" s="202">
        <v>6.91</v>
      </c>
      <c r="S38" s="202">
        <v>0</v>
      </c>
      <c r="T38" s="202">
        <v>0</v>
      </c>
      <c r="U38" s="202">
        <v>50.86</v>
      </c>
      <c r="V38" s="202">
        <v>6.17</v>
      </c>
      <c r="W38" s="202">
        <v>13.32</v>
      </c>
      <c r="X38" s="202">
        <v>29.31</v>
      </c>
      <c r="Y38" s="202">
        <v>0</v>
      </c>
      <c r="Z38">
        <v>0</v>
      </c>
      <c r="AA38" s="202">
        <v>10.6</v>
      </c>
      <c r="AB38" s="202">
        <v>3.87</v>
      </c>
      <c r="AC38" s="202">
        <v>0</v>
      </c>
      <c r="AD38" s="202">
        <v>0</v>
      </c>
      <c r="AE38" s="202">
        <v>0</v>
      </c>
      <c r="AF38" s="202">
        <v>0</v>
      </c>
      <c r="AG38" s="202">
        <v>28.61</v>
      </c>
      <c r="AH38" s="202">
        <v>0</v>
      </c>
      <c r="AI38" s="202">
        <v>69.61</v>
      </c>
      <c r="AJ38" s="202">
        <v>0</v>
      </c>
      <c r="AK38" s="202">
        <v>0</v>
      </c>
      <c r="AL38" s="202">
        <v>0</v>
      </c>
      <c r="AM38" s="202">
        <v>30</v>
      </c>
      <c r="AN38" s="202">
        <v>0</v>
      </c>
      <c r="AO38">
        <v>0</v>
      </c>
      <c r="AP38" s="202">
        <v>19.329999999999998</v>
      </c>
      <c r="AQ38" s="202">
        <v>7.79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2.52</v>
      </c>
      <c r="L39" s="202">
        <v>86.98</v>
      </c>
      <c r="M39" s="202">
        <v>13.63</v>
      </c>
      <c r="N39" s="202">
        <v>35.22</v>
      </c>
      <c r="O39" s="202">
        <v>0</v>
      </c>
      <c r="P39" s="202">
        <v>40.92</v>
      </c>
      <c r="Q39" s="202">
        <v>3.35</v>
      </c>
      <c r="R39" s="202">
        <v>6.91</v>
      </c>
      <c r="S39" s="202">
        <v>0</v>
      </c>
      <c r="T39" s="202">
        <v>0</v>
      </c>
      <c r="U39" s="202">
        <v>50.86</v>
      </c>
      <c r="V39" s="202">
        <v>5.96</v>
      </c>
      <c r="W39" s="202">
        <v>13.32</v>
      </c>
      <c r="X39" s="202">
        <v>29.31</v>
      </c>
      <c r="Y39" s="202">
        <v>0</v>
      </c>
      <c r="Z39">
        <v>0</v>
      </c>
      <c r="AA39" s="202">
        <v>10.6</v>
      </c>
      <c r="AB39" s="202">
        <v>3.87</v>
      </c>
      <c r="AC39" s="202">
        <v>0</v>
      </c>
      <c r="AD39" s="202">
        <v>0</v>
      </c>
      <c r="AE39" s="202">
        <v>0</v>
      </c>
      <c r="AF39" s="202">
        <v>0</v>
      </c>
      <c r="AG39" s="202">
        <v>29</v>
      </c>
      <c r="AH39" s="202">
        <v>0</v>
      </c>
      <c r="AI39" s="202">
        <v>69.61</v>
      </c>
      <c r="AJ39" s="202">
        <v>0</v>
      </c>
      <c r="AK39" s="202">
        <v>0</v>
      </c>
      <c r="AL39" s="202">
        <v>0</v>
      </c>
      <c r="AM39" s="202">
        <v>30</v>
      </c>
      <c r="AN39" s="202">
        <v>0</v>
      </c>
      <c r="AO39">
        <v>0</v>
      </c>
      <c r="AP39" s="202">
        <v>19.329999999999998</v>
      </c>
      <c r="AQ39" s="202">
        <v>26.28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2.52</v>
      </c>
      <c r="L40" s="202">
        <v>86.98</v>
      </c>
      <c r="M40" s="202">
        <v>13.63</v>
      </c>
      <c r="N40" s="202">
        <v>35.22</v>
      </c>
      <c r="O40" s="202">
        <v>0</v>
      </c>
      <c r="P40" s="202">
        <v>40.92</v>
      </c>
      <c r="Q40" s="202">
        <v>3.35</v>
      </c>
      <c r="R40" s="202">
        <v>6.91</v>
      </c>
      <c r="S40" s="202">
        <v>0</v>
      </c>
      <c r="T40" s="202">
        <v>0</v>
      </c>
      <c r="U40" s="202">
        <v>50.86</v>
      </c>
      <c r="V40" s="202">
        <v>5.96</v>
      </c>
      <c r="W40" s="202">
        <v>13.32</v>
      </c>
      <c r="X40" s="202">
        <v>29.31</v>
      </c>
      <c r="Y40" s="202">
        <v>0</v>
      </c>
      <c r="Z40">
        <v>0</v>
      </c>
      <c r="AA40" s="202">
        <v>10.24</v>
      </c>
      <c r="AB40" s="202">
        <v>3.87</v>
      </c>
      <c r="AC40" s="202">
        <v>0</v>
      </c>
      <c r="AD40" s="202">
        <v>0</v>
      </c>
      <c r="AE40" s="202">
        <v>0</v>
      </c>
      <c r="AF40" s="202">
        <v>0</v>
      </c>
      <c r="AG40" s="202">
        <v>29</v>
      </c>
      <c r="AH40" s="202">
        <v>0</v>
      </c>
      <c r="AI40" s="202">
        <v>69.61</v>
      </c>
      <c r="AJ40" s="202">
        <v>0</v>
      </c>
      <c r="AK40" s="202">
        <v>0</v>
      </c>
      <c r="AL40" s="202">
        <v>0</v>
      </c>
      <c r="AM40" s="202">
        <v>30</v>
      </c>
      <c r="AN40" s="202">
        <v>0</v>
      </c>
      <c r="AO40">
        <v>0</v>
      </c>
      <c r="AP40" s="202">
        <v>19.329999999999998</v>
      </c>
      <c r="AQ40" s="202">
        <v>26.28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2.52</v>
      </c>
      <c r="L41" s="202">
        <v>86.98</v>
      </c>
      <c r="M41" s="202">
        <v>13.63</v>
      </c>
      <c r="N41" s="202">
        <v>35.22</v>
      </c>
      <c r="O41" s="202">
        <v>0</v>
      </c>
      <c r="P41" s="202">
        <v>40.92</v>
      </c>
      <c r="Q41" s="202">
        <v>3.35</v>
      </c>
      <c r="R41" s="202">
        <v>6.91</v>
      </c>
      <c r="S41" s="202">
        <v>0</v>
      </c>
      <c r="T41" s="202">
        <v>0</v>
      </c>
      <c r="U41" s="202">
        <v>50.86</v>
      </c>
      <c r="V41" s="202">
        <v>3.87</v>
      </c>
      <c r="W41" s="202">
        <v>13.32</v>
      </c>
      <c r="X41" s="202">
        <v>29.31</v>
      </c>
      <c r="Y41" s="202">
        <v>0</v>
      </c>
      <c r="Z41">
        <v>0</v>
      </c>
      <c r="AA41" s="202">
        <v>10.24</v>
      </c>
      <c r="AB41" s="202">
        <v>3.87</v>
      </c>
      <c r="AC41" s="202">
        <v>0</v>
      </c>
      <c r="AD41" s="202">
        <v>0</v>
      </c>
      <c r="AE41" s="202">
        <v>0</v>
      </c>
      <c r="AF41" s="202">
        <v>0</v>
      </c>
      <c r="AG41" s="202">
        <v>29</v>
      </c>
      <c r="AH41" s="202">
        <v>0</v>
      </c>
      <c r="AI41" s="202">
        <v>69.61</v>
      </c>
      <c r="AJ41" s="202">
        <v>0</v>
      </c>
      <c r="AK41" s="202">
        <v>0</v>
      </c>
      <c r="AL41" s="202">
        <v>0</v>
      </c>
      <c r="AM41" s="202">
        <v>30</v>
      </c>
      <c r="AN41" s="202">
        <v>0</v>
      </c>
      <c r="AO41">
        <v>0</v>
      </c>
      <c r="AP41" s="202">
        <v>19.329999999999998</v>
      </c>
      <c r="AQ41" s="202">
        <v>7.79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2.52</v>
      </c>
      <c r="L42" s="202">
        <v>86.98</v>
      </c>
      <c r="M42" s="202">
        <v>13.63</v>
      </c>
      <c r="N42" s="202">
        <v>35.22</v>
      </c>
      <c r="O42" s="202">
        <v>0</v>
      </c>
      <c r="P42" s="202">
        <v>40.92</v>
      </c>
      <c r="Q42" s="202">
        <v>3.35</v>
      </c>
      <c r="R42" s="202">
        <v>6.91</v>
      </c>
      <c r="S42" s="202">
        <v>0</v>
      </c>
      <c r="T42" s="202">
        <v>0</v>
      </c>
      <c r="U42" s="202">
        <v>50.86</v>
      </c>
      <c r="V42" s="202">
        <v>3.87</v>
      </c>
      <c r="W42" s="202">
        <v>13.32</v>
      </c>
      <c r="X42" s="202">
        <v>29.31</v>
      </c>
      <c r="Y42" s="202">
        <v>0</v>
      </c>
      <c r="Z42">
        <v>0</v>
      </c>
      <c r="AA42" s="202">
        <v>10.24</v>
      </c>
      <c r="AB42" s="202">
        <v>3.87</v>
      </c>
      <c r="AC42" s="202">
        <v>0</v>
      </c>
      <c r="AD42" s="202">
        <v>0</v>
      </c>
      <c r="AE42" s="202">
        <v>0</v>
      </c>
      <c r="AF42" s="202">
        <v>0</v>
      </c>
      <c r="AG42" s="202">
        <v>29</v>
      </c>
      <c r="AH42" s="202">
        <v>0</v>
      </c>
      <c r="AI42" s="202">
        <v>69.61</v>
      </c>
      <c r="AJ42" s="202">
        <v>0</v>
      </c>
      <c r="AK42" s="202">
        <v>0</v>
      </c>
      <c r="AL42" s="202">
        <v>0</v>
      </c>
      <c r="AM42" s="202">
        <v>30</v>
      </c>
      <c r="AN42" s="202">
        <v>0</v>
      </c>
      <c r="AO42">
        <v>0</v>
      </c>
      <c r="AP42" s="202">
        <v>19.329999999999998</v>
      </c>
      <c r="AQ42" s="202">
        <v>7.79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2.52</v>
      </c>
      <c r="L43" s="202">
        <v>86.98</v>
      </c>
      <c r="M43" s="202">
        <v>13.63</v>
      </c>
      <c r="N43" s="202">
        <v>35.22</v>
      </c>
      <c r="O43" s="202">
        <v>0</v>
      </c>
      <c r="P43" s="202">
        <v>40.92</v>
      </c>
      <c r="Q43" s="202">
        <v>3.35</v>
      </c>
      <c r="R43" s="202">
        <v>6.91</v>
      </c>
      <c r="S43" s="202">
        <v>0</v>
      </c>
      <c r="T43" s="202">
        <v>0</v>
      </c>
      <c r="U43" s="202">
        <v>50.86</v>
      </c>
      <c r="V43" s="202">
        <v>3.87</v>
      </c>
      <c r="W43" s="202">
        <v>13.32</v>
      </c>
      <c r="X43" s="202">
        <v>29.31</v>
      </c>
      <c r="Y43" s="202">
        <v>0</v>
      </c>
      <c r="Z43">
        <v>0</v>
      </c>
      <c r="AA43" s="202">
        <v>10.24</v>
      </c>
      <c r="AB43" s="202">
        <v>3.87</v>
      </c>
      <c r="AC43" s="202">
        <v>0</v>
      </c>
      <c r="AD43" s="202">
        <v>0</v>
      </c>
      <c r="AE43" s="202">
        <v>0</v>
      </c>
      <c r="AF43" s="202">
        <v>0</v>
      </c>
      <c r="AG43" s="202">
        <v>29</v>
      </c>
      <c r="AH43" s="202">
        <v>0</v>
      </c>
      <c r="AI43" s="202">
        <v>69.61</v>
      </c>
      <c r="AJ43" s="202">
        <v>0</v>
      </c>
      <c r="AK43" s="202">
        <v>0</v>
      </c>
      <c r="AL43" s="202">
        <v>0</v>
      </c>
      <c r="AM43" s="202">
        <v>30</v>
      </c>
      <c r="AN43" s="202">
        <v>0</v>
      </c>
      <c r="AO43">
        <v>0</v>
      </c>
      <c r="AP43" s="202">
        <v>19.329999999999998</v>
      </c>
      <c r="AQ43" s="202">
        <v>7.79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2.52</v>
      </c>
      <c r="L44" s="202">
        <v>86.98</v>
      </c>
      <c r="M44" s="202">
        <v>13.63</v>
      </c>
      <c r="N44" s="202">
        <v>35.22</v>
      </c>
      <c r="O44" s="202">
        <v>0</v>
      </c>
      <c r="P44" s="202">
        <v>40.92</v>
      </c>
      <c r="Q44" s="202">
        <v>3.35</v>
      </c>
      <c r="R44" s="202">
        <v>6.91</v>
      </c>
      <c r="S44" s="202">
        <v>0</v>
      </c>
      <c r="T44" s="202">
        <v>0</v>
      </c>
      <c r="U44" s="202">
        <v>50.86</v>
      </c>
      <c r="V44" s="202">
        <v>3.87</v>
      </c>
      <c r="W44" s="202">
        <v>13.32</v>
      </c>
      <c r="X44" s="202">
        <v>29.31</v>
      </c>
      <c r="Y44" s="202">
        <v>0</v>
      </c>
      <c r="Z44">
        <v>0</v>
      </c>
      <c r="AA44" s="202">
        <v>10.24</v>
      </c>
      <c r="AB44" s="202">
        <v>3.87</v>
      </c>
      <c r="AC44" s="202">
        <v>0</v>
      </c>
      <c r="AD44" s="202">
        <v>0</v>
      </c>
      <c r="AE44" s="202">
        <v>0</v>
      </c>
      <c r="AF44" s="202">
        <v>0</v>
      </c>
      <c r="AG44" s="202">
        <v>29</v>
      </c>
      <c r="AH44" s="202">
        <v>0</v>
      </c>
      <c r="AI44" s="202">
        <v>69.61</v>
      </c>
      <c r="AJ44" s="202">
        <v>0</v>
      </c>
      <c r="AK44" s="202">
        <v>0</v>
      </c>
      <c r="AL44" s="202">
        <v>0</v>
      </c>
      <c r="AM44" s="202">
        <v>30</v>
      </c>
      <c r="AN44" s="202">
        <v>0</v>
      </c>
      <c r="AO44">
        <v>0</v>
      </c>
      <c r="AP44" s="202">
        <v>19.329999999999998</v>
      </c>
      <c r="AQ44" s="202">
        <v>7.79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2.52</v>
      </c>
      <c r="L45" s="202">
        <v>86.98</v>
      </c>
      <c r="M45" s="202">
        <v>13.63</v>
      </c>
      <c r="N45" s="202">
        <v>35.22</v>
      </c>
      <c r="O45" s="202">
        <v>0</v>
      </c>
      <c r="P45" s="202">
        <v>40.92</v>
      </c>
      <c r="Q45" s="202">
        <v>3.35</v>
      </c>
      <c r="R45" s="202">
        <v>6.91</v>
      </c>
      <c r="S45" s="202">
        <v>0</v>
      </c>
      <c r="T45" s="202">
        <v>0</v>
      </c>
      <c r="U45" s="202">
        <v>50.86</v>
      </c>
      <c r="V45" s="202">
        <v>3.87</v>
      </c>
      <c r="W45" s="202">
        <v>13.32</v>
      </c>
      <c r="X45" s="202">
        <v>29.31</v>
      </c>
      <c r="Y45" s="202">
        <v>0</v>
      </c>
      <c r="Z45">
        <v>0</v>
      </c>
      <c r="AA45" s="202">
        <v>10.24</v>
      </c>
      <c r="AB45" s="202">
        <v>3.87</v>
      </c>
      <c r="AC45" s="202">
        <v>0</v>
      </c>
      <c r="AD45" s="202">
        <v>0</v>
      </c>
      <c r="AE45" s="202">
        <v>0</v>
      </c>
      <c r="AF45" s="202">
        <v>0</v>
      </c>
      <c r="AG45" s="202">
        <v>29</v>
      </c>
      <c r="AH45" s="202">
        <v>0</v>
      </c>
      <c r="AI45" s="202">
        <v>69.61</v>
      </c>
      <c r="AJ45" s="202">
        <v>0</v>
      </c>
      <c r="AK45" s="202">
        <v>0</v>
      </c>
      <c r="AL45" s="202">
        <v>0</v>
      </c>
      <c r="AM45" s="202">
        <v>30</v>
      </c>
      <c r="AN45" s="202">
        <v>0</v>
      </c>
      <c r="AO45">
        <v>0</v>
      </c>
      <c r="AP45" s="202">
        <v>19.329999999999998</v>
      </c>
      <c r="AQ45" s="202">
        <v>7.79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2.52</v>
      </c>
      <c r="L46" s="202">
        <v>86.98</v>
      </c>
      <c r="M46" s="202">
        <v>13.63</v>
      </c>
      <c r="N46" s="202">
        <v>35.22</v>
      </c>
      <c r="O46" s="202">
        <v>0</v>
      </c>
      <c r="P46" s="202">
        <v>40.92</v>
      </c>
      <c r="Q46" s="202">
        <v>3.35</v>
      </c>
      <c r="R46" s="202">
        <v>6.91</v>
      </c>
      <c r="S46" s="202">
        <v>0</v>
      </c>
      <c r="T46" s="202">
        <v>0</v>
      </c>
      <c r="U46" s="202">
        <v>50.86</v>
      </c>
      <c r="V46" s="202">
        <v>3.87</v>
      </c>
      <c r="W46" s="202">
        <v>13.32</v>
      </c>
      <c r="X46" s="202">
        <v>29.31</v>
      </c>
      <c r="Y46" s="202">
        <v>0</v>
      </c>
      <c r="Z46">
        <v>0</v>
      </c>
      <c r="AA46" s="202">
        <v>10.24</v>
      </c>
      <c r="AB46" s="202">
        <v>2.38</v>
      </c>
      <c r="AC46" s="202">
        <v>0</v>
      </c>
      <c r="AD46" s="202">
        <v>0</v>
      </c>
      <c r="AE46" s="202">
        <v>0</v>
      </c>
      <c r="AF46" s="202">
        <v>0</v>
      </c>
      <c r="AG46" s="202">
        <v>28.61</v>
      </c>
      <c r="AH46" s="202">
        <v>0</v>
      </c>
      <c r="AI46" s="202">
        <v>69.61</v>
      </c>
      <c r="AJ46" s="202">
        <v>0</v>
      </c>
      <c r="AK46" s="202">
        <v>0</v>
      </c>
      <c r="AL46" s="202">
        <v>0</v>
      </c>
      <c r="AM46" s="202">
        <v>30</v>
      </c>
      <c r="AN46" s="202">
        <v>0</v>
      </c>
      <c r="AO46">
        <v>0</v>
      </c>
      <c r="AP46" s="202">
        <v>19.329999999999998</v>
      </c>
      <c r="AQ46" s="202">
        <v>7.74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2.5099999999999998</v>
      </c>
      <c r="L47" s="202">
        <v>86.98</v>
      </c>
      <c r="M47" s="202">
        <v>13.63</v>
      </c>
      <c r="N47" s="202">
        <v>35.22</v>
      </c>
      <c r="O47" s="202">
        <v>0</v>
      </c>
      <c r="P47" s="202">
        <v>40.92</v>
      </c>
      <c r="Q47" s="202">
        <v>3.35</v>
      </c>
      <c r="R47" s="202">
        <v>6.91</v>
      </c>
      <c r="S47" s="202">
        <v>0</v>
      </c>
      <c r="T47" s="202">
        <v>0</v>
      </c>
      <c r="U47" s="202">
        <v>50.86</v>
      </c>
      <c r="V47" s="202">
        <v>3.87</v>
      </c>
      <c r="W47" s="202">
        <v>13.32</v>
      </c>
      <c r="X47" s="202">
        <v>29.31</v>
      </c>
      <c r="Y47" s="202">
        <v>0</v>
      </c>
      <c r="Z47">
        <v>0</v>
      </c>
      <c r="AA47" s="202">
        <v>10.24</v>
      </c>
      <c r="AB47" s="202">
        <v>2.38</v>
      </c>
      <c r="AC47" s="202">
        <v>0</v>
      </c>
      <c r="AD47" s="202">
        <v>0</v>
      </c>
      <c r="AE47" s="202">
        <v>0</v>
      </c>
      <c r="AF47" s="202">
        <v>0</v>
      </c>
      <c r="AG47" s="202">
        <v>28.61</v>
      </c>
      <c r="AH47" s="202">
        <v>0</v>
      </c>
      <c r="AI47" s="202">
        <v>69.61</v>
      </c>
      <c r="AJ47" s="202">
        <v>0</v>
      </c>
      <c r="AK47" s="202">
        <v>0</v>
      </c>
      <c r="AL47" s="202">
        <v>0</v>
      </c>
      <c r="AM47" s="202">
        <v>30</v>
      </c>
      <c r="AN47" s="202">
        <v>0</v>
      </c>
      <c r="AO47">
        <v>0</v>
      </c>
      <c r="AP47" s="202">
        <v>19.329999999999998</v>
      </c>
      <c r="AQ47" s="202">
        <v>7.74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2.5099999999999998</v>
      </c>
      <c r="L48" s="202">
        <v>86.98</v>
      </c>
      <c r="M48" s="202">
        <v>13.63</v>
      </c>
      <c r="N48" s="202">
        <v>35.22</v>
      </c>
      <c r="O48" s="202">
        <v>0</v>
      </c>
      <c r="P48" s="202">
        <v>40.92</v>
      </c>
      <c r="Q48" s="202">
        <v>3.35</v>
      </c>
      <c r="R48" s="202">
        <v>6.91</v>
      </c>
      <c r="S48" s="202">
        <v>0</v>
      </c>
      <c r="T48" s="202">
        <v>0</v>
      </c>
      <c r="U48" s="202">
        <v>50.86</v>
      </c>
      <c r="V48" s="202">
        <v>3.87</v>
      </c>
      <c r="W48" s="202">
        <v>13.32</v>
      </c>
      <c r="X48" s="202">
        <v>29.31</v>
      </c>
      <c r="Y48" s="202">
        <v>0</v>
      </c>
      <c r="Z48">
        <v>0</v>
      </c>
      <c r="AA48" s="202">
        <v>10.24</v>
      </c>
      <c r="AB48" s="202">
        <v>2.38</v>
      </c>
      <c r="AC48" s="202">
        <v>0</v>
      </c>
      <c r="AD48" s="202">
        <v>0</v>
      </c>
      <c r="AE48" s="202">
        <v>0</v>
      </c>
      <c r="AF48" s="202">
        <v>0</v>
      </c>
      <c r="AG48" s="202">
        <v>28.61</v>
      </c>
      <c r="AH48" s="202">
        <v>0</v>
      </c>
      <c r="AI48" s="202">
        <v>69.61</v>
      </c>
      <c r="AJ48" s="202">
        <v>0</v>
      </c>
      <c r="AK48" s="202">
        <v>0</v>
      </c>
      <c r="AL48" s="202">
        <v>0</v>
      </c>
      <c r="AM48" s="202">
        <v>30</v>
      </c>
      <c r="AN48" s="202">
        <v>0</v>
      </c>
      <c r="AO48">
        <v>0</v>
      </c>
      <c r="AP48" s="202">
        <v>19.329999999999998</v>
      </c>
      <c r="AQ48" s="202">
        <v>7.74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2.5099999999999998</v>
      </c>
      <c r="L49" s="202">
        <v>86.98</v>
      </c>
      <c r="M49" s="202">
        <v>13.63</v>
      </c>
      <c r="N49" s="202">
        <v>35.22</v>
      </c>
      <c r="O49" s="202">
        <v>0</v>
      </c>
      <c r="P49" s="202">
        <v>40.92</v>
      </c>
      <c r="Q49" s="202">
        <v>3.35</v>
      </c>
      <c r="R49" s="202">
        <v>6.91</v>
      </c>
      <c r="S49" s="202">
        <v>0</v>
      </c>
      <c r="T49" s="202">
        <v>0</v>
      </c>
      <c r="U49" s="202">
        <v>50.86</v>
      </c>
      <c r="V49" s="202">
        <v>3.87</v>
      </c>
      <c r="W49" s="202">
        <v>13.32</v>
      </c>
      <c r="X49" s="202">
        <v>29.31</v>
      </c>
      <c r="Y49" s="202">
        <v>0</v>
      </c>
      <c r="Z49">
        <v>0</v>
      </c>
      <c r="AA49" s="202">
        <v>10.24</v>
      </c>
      <c r="AB49" s="202">
        <v>2.38</v>
      </c>
      <c r="AC49" s="202">
        <v>0</v>
      </c>
      <c r="AD49" s="202">
        <v>0</v>
      </c>
      <c r="AE49" s="202">
        <v>0</v>
      </c>
      <c r="AF49" s="202">
        <v>0</v>
      </c>
      <c r="AG49" s="202">
        <v>28.61</v>
      </c>
      <c r="AH49" s="202">
        <v>0</v>
      </c>
      <c r="AI49" s="202">
        <v>69.61</v>
      </c>
      <c r="AJ49" s="202">
        <v>0</v>
      </c>
      <c r="AK49" s="202">
        <v>0</v>
      </c>
      <c r="AL49" s="202">
        <v>0</v>
      </c>
      <c r="AM49" s="202">
        <v>30</v>
      </c>
      <c r="AN49" s="202">
        <v>0</v>
      </c>
      <c r="AO49">
        <v>0</v>
      </c>
      <c r="AP49" s="202">
        <v>18.75</v>
      </c>
      <c r="AQ49" s="202">
        <v>7.52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2.5099999999999998</v>
      </c>
      <c r="L50" s="202">
        <v>86.98</v>
      </c>
      <c r="M50" s="202">
        <v>13.63</v>
      </c>
      <c r="N50" s="202">
        <v>35.22</v>
      </c>
      <c r="O50" s="202">
        <v>0</v>
      </c>
      <c r="P50" s="202">
        <v>40.92</v>
      </c>
      <c r="Q50" s="202">
        <v>3.35</v>
      </c>
      <c r="R50" s="202">
        <v>6.91</v>
      </c>
      <c r="S50" s="202">
        <v>0</v>
      </c>
      <c r="T50" s="202">
        <v>0</v>
      </c>
      <c r="U50" s="202">
        <v>50.86</v>
      </c>
      <c r="V50" s="202">
        <v>3.87</v>
      </c>
      <c r="W50" s="202">
        <v>13.32</v>
      </c>
      <c r="X50" s="202">
        <v>29.31</v>
      </c>
      <c r="Y50" s="202">
        <v>0</v>
      </c>
      <c r="Z50">
        <v>0</v>
      </c>
      <c r="AA50" s="202">
        <v>10.24</v>
      </c>
      <c r="AB50" s="202">
        <v>2.38</v>
      </c>
      <c r="AC50" s="202">
        <v>0</v>
      </c>
      <c r="AD50" s="202">
        <v>0</v>
      </c>
      <c r="AE50" s="202">
        <v>0</v>
      </c>
      <c r="AF50" s="202">
        <v>0</v>
      </c>
      <c r="AG50" s="202">
        <v>28.61</v>
      </c>
      <c r="AH50" s="202">
        <v>0</v>
      </c>
      <c r="AI50" s="202">
        <v>69.61</v>
      </c>
      <c r="AJ50" s="202">
        <v>0</v>
      </c>
      <c r="AK50" s="202">
        <v>0</v>
      </c>
      <c r="AL50" s="202">
        <v>0</v>
      </c>
      <c r="AM50" s="202">
        <v>30</v>
      </c>
      <c r="AN50" s="202">
        <v>0</v>
      </c>
      <c r="AO50">
        <v>0</v>
      </c>
      <c r="AP50" s="202">
        <v>18.75</v>
      </c>
      <c r="AQ50" s="202">
        <v>7.52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2.5099999999999998</v>
      </c>
      <c r="L51" s="202">
        <v>86.98</v>
      </c>
      <c r="M51" s="202">
        <v>13.63</v>
      </c>
      <c r="N51" s="202">
        <v>35.22</v>
      </c>
      <c r="O51" s="202">
        <v>0</v>
      </c>
      <c r="P51" s="202">
        <v>40.92</v>
      </c>
      <c r="Q51" s="202">
        <v>3.35</v>
      </c>
      <c r="R51" s="202">
        <v>6.91</v>
      </c>
      <c r="S51" s="202">
        <v>0</v>
      </c>
      <c r="T51" s="202">
        <v>0</v>
      </c>
      <c r="U51" s="202">
        <v>50.86</v>
      </c>
      <c r="V51" s="202">
        <v>3.39</v>
      </c>
      <c r="W51" s="202">
        <v>13.32</v>
      </c>
      <c r="X51" s="202">
        <v>29.31</v>
      </c>
      <c r="Y51" s="202">
        <v>0</v>
      </c>
      <c r="Z51">
        <v>0</v>
      </c>
      <c r="AA51" s="202">
        <v>9.8800000000000008</v>
      </c>
      <c r="AB51" s="202">
        <v>2.38</v>
      </c>
      <c r="AC51" s="202">
        <v>0</v>
      </c>
      <c r="AD51" s="202">
        <v>0</v>
      </c>
      <c r="AE51" s="202">
        <v>0</v>
      </c>
      <c r="AF51" s="202">
        <v>0</v>
      </c>
      <c r="AG51" s="202">
        <v>28.61</v>
      </c>
      <c r="AH51" s="202">
        <v>0</v>
      </c>
      <c r="AI51" s="202">
        <v>69.61</v>
      </c>
      <c r="AJ51" s="202">
        <v>0</v>
      </c>
      <c r="AK51" s="202">
        <v>0</v>
      </c>
      <c r="AL51" s="202">
        <v>0</v>
      </c>
      <c r="AM51" s="202">
        <v>30</v>
      </c>
      <c r="AN51" s="202">
        <v>0</v>
      </c>
      <c r="AO51">
        <v>0</v>
      </c>
      <c r="AP51" s="202">
        <v>19.329999999999998</v>
      </c>
      <c r="AQ51" s="202">
        <v>7.74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2.5099999999999998</v>
      </c>
      <c r="L52" s="202">
        <v>86.98</v>
      </c>
      <c r="M52" s="202">
        <v>13.63</v>
      </c>
      <c r="N52" s="202">
        <v>35.22</v>
      </c>
      <c r="O52" s="202">
        <v>0</v>
      </c>
      <c r="P52" s="202">
        <v>40.92</v>
      </c>
      <c r="Q52" s="202">
        <v>3.35</v>
      </c>
      <c r="R52" s="202">
        <v>6.91</v>
      </c>
      <c r="S52" s="202">
        <v>0</v>
      </c>
      <c r="T52" s="202">
        <v>0</v>
      </c>
      <c r="U52" s="202">
        <v>50.86</v>
      </c>
      <c r="V52" s="202">
        <v>3.39</v>
      </c>
      <c r="W52" s="202">
        <v>13.32</v>
      </c>
      <c r="X52" s="202">
        <v>29.31</v>
      </c>
      <c r="Y52" s="202">
        <v>0</v>
      </c>
      <c r="Z52">
        <v>0</v>
      </c>
      <c r="AA52" s="202">
        <v>9.8800000000000008</v>
      </c>
      <c r="AB52" s="202">
        <v>2.38</v>
      </c>
      <c r="AC52" s="202">
        <v>0</v>
      </c>
      <c r="AD52" s="202">
        <v>0</v>
      </c>
      <c r="AE52" s="202">
        <v>24.17</v>
      </c>
      <c r="AF52" s="202">
        <v>0</v>
      </c>
      <c r="AG52" s="202">
        <v>23</v>
      </c>
      <c r="AH52" s="202">
        <v>0</v>
      </c>
      <c r="AI52" s="202">
        <v>69.61</v>
      </c>
      <c r="AJ52" s="202">
        <v>0</v>
      </c>
      <c r="AK52" s="202">
        <v>0</v>
      </c>
      <c r="AL52" s="202">
        <v>0</v>
      </c>
      <c r="AM52" s="202">
        <v>30</v>
      </c>
      <c r="AN52" s="202">
        <v>0</v>
      </c>
      <c r="AO52">
        <v>0</v>
      </c>
      <c r="AP52" s="202">
        <v>19.329999999999998</v>
      </c>
      <c r="AQ52" s="202">
        <v>7.74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2.5099999999999998</v>
      </c>
      <c r="L53" s="202">
        <v>86.98</v>
      </c>
      <c r="M53" s="202">
        <v>13.63</v>
      </c>
      <c r="N53" s="202">
        <v>35.22</v>
      </c>
      <c r="O53" s="202">
        <v>0</v>
      </c>
      <c r="P53" s="202">
        <v>40.92</v>
      </c>
      <c r="Q53" s="202">
        <v>3.35</v>
      </c>
      <c r="R53" s="202">
        <v>6.91</v>
      </c>
      <c r="S53" s="202">
        <v>0</v>
      </c>
      <c r="T53" s="202">
        <v>0</v>
      </c>
      <c r="U53" s="202">
        <v>50.86</v>
      </c>
      <c r="V53" s="202">
        <v>3.39</v>
      </c>
      <c r="W53" s="202">
        <v>13.32</v>
      </c>
      <c r="X53" s="202">
        <v>29.31</v>
      </c>
      <c r="Y53" s="202">
        <v>0</v>
      </c>
      <c r="Z53">
        <v>0</v>
      </c>
      <c r="AA53" s="202">
        <v>9.8800000000000008</v>
      </c>
      <c r="AB53" s="202">
        <v>2.38</v>
      </c>
      <c r="AC53" s="202">
        <v>0</v>
      </c>
      <c r="AD53" s="202">
        <v>0</v>
      </c>
      <c r="AE53" s="202">
        <v>24.17</v>
      </c>
      <c r="AF53" s="202">
        <v>0</v>
      </c>
      <c r="AG53" s="202">
        <v>23</v>
      </c>
      <c r="AH53" s="202">
        <v>0</v>
      </c>
      <c r="AI53" s="202">
        <v>69.61</v>
      </c>
      <c r="AJ53" s="202">
        <v>0</v>
      </c>
      <c r="AK53" s="202">
        <v>0</v>
      </c>
      <c r="AL53" s="202">
        <v>0</v>
      </c>
      <c r="AM53" s="202">
        <v>30</v>
      </c>
      <c r="AN53" s="202">
        <v>0</v>
      </c>
      <c r="AO53">
        <v>0</v>
      </c>
      <c r="AP53" s="202">
        <v>19.329999999999998</v>
      </c>
      <c r="AQ53" s="202">
        <v>7.73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2.5099999999999998</v>
      </c>
      <c r="L54" s="202">
        <v>86.98</v>
      </c>
      <c r="M54" s="202">
        <v>13.63</v>
      </c>
      <c r="N54" s="202">
        <v>35.22</v>
      </c>
      <c r="O54" s="202">
        <v>0</v>
      </c>
      <c r="P54" s="202">
        <v>40.92</v>
      </c>
      <c r="Q54" s="202">
        <v>3.35</v>
      </c>
      <c r="R54" s="202">
        <v>6.91</v>
      </c>
      <c r="S54" s="202">
        <v>0</v>
      </c>
      <c r="T54" s="202">
        <v>0</v>
      </c>
      <c r="U54" s="202">
        <v>50.86</v>
      </c>
      <c r="V54" s="202">
        <v>3.39</v>
      </c>
      <c r="W54" s="202">
        <v>13.32</v>
      </c>
      <c r="X54" s="202">
        <v>29.31</v>
      </c>
      <c r="Y54" s="202">
        <v>0</v>
      </c>
      <c r="Z54">
        <v>0</v>
      </c>
      <c r="AA54" s="202">
        <v>9.8800000000000008</v>
      </c>
      <c r="AB54" s="202">
        <v>2.38</v>
      </c>
      <c r="AC54" s="202">
        <v>0</v>
      </c>
      <c r="AD54" s="202">
        <v>0</v>
      </c>
      <c r="AE54" s="202">
        <v>24.17</v>
      </c>
      <c r="AF54" s="202">
        <v>0</v>
      </c>
      <c r="AG54" s="202">
        <v>23</v>
      </c>
      <c r="AH54" s="202">
        <v>0</v>
      </c>
      <c r="AI54" s="202">
        <v>69.61</v>
      </c>
      <c r="AJ54" s="202">
        <v>0</v>
      </c>
      <c r="AK54" s="202">
        <v>0</v>
      </c>
      <c r="AL54" s="202">
        <v>0</v>
      </c>
      <c r="AM54" s="202">
        <v>30</v>
      </c>
      <c r="AN54" s="202">
        <v>0</v>
      </c>
      <c r="AO54">
        <v>0</v>
      </c>
      <c r="AP54" s="202">
        <v>19.329999999999998</v>
      </c>
      <c r="AQ54" s="202">
        <v>7.73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2.5099999999999998</v>
      </c>
      <c r="L55" s="202">
        <v>86.98</v>
      </c>
      <c r="M55" s="202">
        <v>13.63</v>
      </c>
      <c r="N55" s="202">
        <v>35.22</v>
      </c>
      <c r="O55" s="202">
        <v>0</v>
      </c>
      <c r="P55" s="202">
        <v>40.92</v>
      </c>
      <c r="Q55" s="202">
        <v>3.35</v>
      </c>
      <c r="R55" s="202">
        <v>6.91</v>
      </c>
      <c r="S55" s="202">
        <v>0</v>
      </c>
      <c r="T55" s="202">
        <v>0</v>
      </c>
      <c r="U55" s="202">
        <v>50.86</v>
      </c>
      <c r="V55" s="202">
        <v>3.39</v>
      </c>
      <c r="W55" s="202">
        <v>13.32</v>
      </c>
      <c r="X55" s="202">
        <v>29.31</v>
      </c>
      <c r="Y55" s="202">
        <v>0</v>
      </c>
      <c r="Z55">
        <v>0</v>
      </c>
      <c r="AA55" s="202">
        <v>9.7200000000000006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23</v>
      </c>
      <c r="AH55" s="202">
        <v>0</v>
      </c>
      <c r="AI55" s="202">
        <v>69.61</v>
      </c>
      <c r="AJ55" s="202">
        <v>0</v>
      </c>
      <c r="AK55" s="202">
        <v>0</v>
      </c>
      <c r="AL55" s="202">
        <v>0</v>
      </c>
      <c r="AM55" s="202">
        <v>30</v>
      </c>
      <c r="AN55" s="202">
        <v>0</v>
      </c>
      <c r="AO55">
        <v>0</v>
      </c>
      <c r="AP55" s="202">
        <v>19.329999999999998</v>
      </c>
      <c r="AQ55" s="202">
        <v>7.73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2.5099999999999998</v>
      </c>
      <c r="L56" s="202">
        <v>86.98</v>
      </c>
      <c r="M56" s="202">
        <v>13.63</v>
      </c>
      <c r="N56" s="202">
        <v>35.22</v>
      </c>
      <c r="O56" s="202">
        <v>0</v>
      </c>
      <c r="P56" s="202">
        <v>40.92</v>
      </c>
      <c r="Q56" s="202">
        <v>3.35</v>
      </c>
      <c r="R56" s="202">
        <v>6.91</v>
      </c>
      <c r="S56" s="202">
        <v>0</v>
      </c>
      <c r="T56" s="202">
        <v>0</v>
      </c>
      <c r="U56" s="202">
        <v>50.86</v>
      </c>
      <c r="V56" s="202">
        <v>3.39</v>
      </c>
      <c r="W56" s="202">
        <v>13.32</v>
      </c>
      <c r="X56" s="202">
        <v>29.31</v>
      </c>
      <c r="Y56" s="202">
        <v>0</v>
      </c>
      <c r="Z56">
        <v>0</v>
      </c>
      <c r="AA56" s="202">
        <v>9.7200000000000006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5</v>
      </c>
      <c r="AH56" s="202">
        <v>0</v>
      </c>
      <c r="AI56" s="202">
        <v>69.61</v>
      </c>
      <c r="AJ56" s="202">
        <v>0</v>
      </c>
      <c r="AK56" s="202">
        <v>0</v>
      </c>
      <c r="AL56" s="202">
        <v>0</v>
      </c>
      <c r="AM56" s="202">
        <v>30</v>
      </c>
      <c r="AN56" s="202">
        <v>0</v>
      </c>
      <c r="AO56">
        <v>0</v>
      </c>
      <c r="AP56" s="202">
        <v>19.329999999999998</v>
      </c>
      <c r="AQ56" s="202">
        <v>7.73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2.5099999999999998</v>
      </c>
      <c r="L57" s="202">
        <v>86.98</v>
      </c>
      <c r="M57" s="202">
        <v>13.63</v>
      </c>
      <c r="N57" s="202">
        <v>35.22</v>
      </c>
      <c r="O57" s="202">
        <v>0</v>
      </c>
      <c r="P57" s="202">
        <v>40.92</v>
      </c>
      <c r="Q57" s="202">
        <v>3.35</v>
      </c>
      <c r="R57" s="202">
        <v>6.91</v>
      </c>
      <c r="S57" s="202">
        <v>0</v>
      </c>
      <c r="T57" s="202">
        <v>0</v>
      </c>
      <c r="U57" s="202">
        <v>50.86</v>
      </c>
      <c r="V57" s="202">
        <v>6.17</v>
      </c>
      <c r="W57" s="202">
        <v>13.32</v>
      </c>
      <c r="X57" s="202">
        <v>29.31</v>
      </c>
      <c r="Y57" s="202">
        <v>0</v>
      </c>
      <c r="Z57">
        <v>0</v>
      </c>
      <c r="AA57" s="202">
        <v>9.7200000000000006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5</v>
      </c>
      <c r="AH57" s="202">
        <v>0</v>
      </c>
      <c r="AI57" s="202">
        <v>69.61</v>
      </c>
      <c r="AJ57" s="202">
        <v>0</v>
      </c>
      <c r="AK57" s="202">
        <v>0</v>
      </c>
      <c r="AL57" s="202">
        <v>0</v>
      </c>
      <c r="AM57" s="202">
        <v>30</v>
      </c>
      <c r="AN57" s="202">
        <v>0</v>
      </c>
      <c r="AO57">
        <v>0</v>
      </c>
      <c r="AP57" s="202">
        <v>19.329999999999998</v>
      </c>
      <c r="AQ57" s="202">
        <v>26.74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2.5099999999999998</v>
      </c>
      <c r="L58" s="202">
        <v>86.98</v>
      </c>
      <c r="M58" s="202">
        <v>13.63</v>
      </c>
      <c r="N58" s="202">
        <v>35.22</v>
      </c>
      <c r="O58" s="202">
        <v>0</v>
      </c>
      <c r="P58" s="202">
        <v>40.92</v>
      </c>
      <c r="Q58" s="202">
        <v>3.35</v>
      </c>
      <c r="R58" s="202">
        <v>6.91</v>
      </c>
      <c r="S58" s="202">
        <v>0</v>
      </c>
      <c r="T58" s="202">
        <v>0</v>
      </c>
      <c r="U58" s="202">
        <v>50.86</v>
      </c>
      <c r="V58" s="202">
        <v>3.39</v>
      </c>
      <c r="W58" s="202">
        <v>13.32</v>
      </c>
      <c r="X58" s="202">
        <v>29.31</v>
      </c>
      <c r="Y58" s="202">
        <v>0</v>
      </c>
      <c r="Z58">
        <v>0</v>
      </c>
      <c r="AA58" s="202">
        <v>9.7200000000000006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5</v>
      </c>
      <c r="AH58" s="202">
        <v>0</v>
      </c>
      <c r="AI58" s="202">
        <v>69.61</v>
      </c>
      <c r="AJ58" s="202">
        <v>0</v>
      </c>
      <c r="AK58" s="202">
        <v>0</v>
      </c>
      <c r="AL58" s="202">
        <v>0</v>
      </c>
      <c r="AM58" s="202">
        <v>30</v>
      </c>
      <c r="AN58" s="202">
        <v>0</v>
      </c>
      <c r="AO58">
        <v>0</v>
      </c>
      <c r="AP58" s="202">
        <v>19.329999999999998</v>
      </c>
      <c r="AQ58" s="202">
        <v>7.73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2.5099999999999998</v>
      </c>
      <c r="L59" s="202">
        <v>173.95</v>
      </c>
      <c r="M59" s="202">
        <v>13.63</v>
      </c>
      <c r="N59" s="202">
        <v>35.22</v>
      </c>
      <c r="O59" s="202">
        <v>0</v>
      </c>
      <c r="P59" s="202">
        <v>40.92</v>
      </c>
      <c r="Q59" s="202">
        <v>6.1</v>
      </c>
      <c r="R59" s="202">
        <v>12.57</v>
      </c>
      <c r="S59" s="202">
        <v>0</v>
      </c>
      <c r="T59" s="202">
        <v>0</v>
      </c>
      <c r="U59" s="202">
        <v>50.86</v>
      </c>
      <c r="V59" s="202">
        <v>6.17</v>
      </c>
      <c r="W59" s="202">
        <v>13.32</v>
      </c>
      <c r="X59" s="202">
        <v>29.31</v>
      </c>
      <c r="Y59" s="202">
        <v>0</v>
      </c>
      <c r="Z59">
        <v>0</v>
      </c>
      <c r="AA59" s="202">
        <v>9.7200000000000006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5</v>
      </c>
      <c r="AH59" s="202">
        <v>0</v>
      </c>
      <c r="AI59" s="202">
        <v>69.61</v>
      </c>
      <c r="AJ59" s="202">
        <v>0</v>
      </c>
      <c r="AK59" s="202">
        <v>0</v>
      </c>
      <c r="AL59" s="202">
        <v>0</v>
      </c>
      <c r="AM59" s="202">
        <v>30</v>
      </c>
      <c r="AN59" s="202">
        <v>0</v>
      </c>
      <c r="AO59">
        <v>0</v>
      </c>
      <c r="AP59" s="202">
        <v>75.33</v>
      </c>
      <c r="AQ59" s="202">
        <v>26.74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2.5099999999999998</v>
      </c>
      <c r="L60" s="202">
        <v>260.93</v>
      </c>
      <c r="M60" s="202">
        <v>13.63</v>
      </c>
      <c r="N60" s="202">
        <v>35.22</v>
      </c>
      <c r="O60" s="202">
        <v>0</v>
      </c>
      <c r="P60" s="202">
        <v>40.92</v>
      </c>
      <c r="Q60" s="202">
        <v>3.35</v>
      </c>
      <c r="R60" s="202">
        <v>12.57</v>
      </c>
      <c r="S60" s="202">
        <v>0</v>
      </c>
      <c r="T60" s="202">
        <v>0</v>
      </c>
      <c r="U60" s="202">
        <v>50.86</v>
      </c>
      <c r="V60" s="202">
        <v>6.17</v>
      </c>
      <c r="W60" s="202">
        <v>13.32</v>
      </c>
      <c r="X60" s="202">
        <v>29.31</v>
      </c>
      <c r="Y60" s="202">
        <v>0</v>
      </c>
      <c r="Z60">
        <v>0</v>
      </c>
      <c r="AA60" s="202">
        <v>9.7200000000000006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5</v>
      </c>
      <c r="AH60" s="202">
        <v>0</v>
      </c>
      <c r="AI60" s="202">
        <v>69.61</v>
      </c>
      <c r="AJ60" s="202">
        <v>0</v>
      </c>
      <c r="AK60" s="202">
        <v>0</v>
      </c>
      <c r="AL60" s="202">
        <v>0</v>
      </c>
      <c r="AM60" s="202">
        <v>30</v>
      </c>
      <c r="AN60" s="202">
        <v>0</v>
      </c>
      <c r="AO60">
        <v>0</v>
      </c>
      <c r="AP60" s="202">
        <v>75.33</v>
      </c>
      <c r="AQ60" s="202">
        <v>26.74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2.5099999999999998</v>
      </c>
      <c r="L61" s="202">
        <v>299.58</v>
      </c>
      <c r="M61" s="202">
        <v>13.63</v>
      </c>
      <c r="N61" s="202">
        <v>35.22</v>
      </c>
      <c r="O61" s="202">
        <v>0</v>
      </c>
      <c r="P61" s="202">
        <v>40.92</v>
      </c>
      <c r="Q61" s="202">
        <v>3.35</v>
      </c>
      <c r="R61" s="202">
        <v>12.57</v>
      </c>
      <c r="S61" s="202">
        <v>0</v>
      </c>
      <c r="T61" s="202">
        <v>0</v>
      </c>
      <c r="U61" s="202">
        <v>50.86</v>
      </c>
      <c r="V61" s="202">
        <v>6.17</v>
      </c>
      <c r="W61" s="202">
        <v>13.32</v>
      </c>
      <c r="X61" s="202">
        <v>29.31</v>
      </c>
      <c r="Y61" s="202">
        <v>0</v>
      </c>
      <c r="Z61">
        <v>0</v>
      </c>
      <c r="AA61" s="202">
        <v>9.7200000000000006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5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30</v>
      </c>
      <c r="AN61" s="202">
        <v>0</v>
      </c>
      <c r="AO61">
        <v>0</v>
      </c>
      <c r="AP61" s="202">
        <v>75.33</v>
      </c>
      <c r="AQ61" s="202">
        <v>26.74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2.5099999999999998</v>
      </c>
      <c r="L62" s="202">
        <v>299.58</v>
      </c>
      <c r="M62" s="202">
        <v>13.63</v>
      </c>
      <c r="N62" s="202">
        <v>35.22</v>
      </c>
      <c r="O62" s="202">
        <v>0</v>
      </c>
      <c r="P62" s="202">
        <v>40.92</v>
      </c>
      <c r="Q62" s="202">
        <v>3.35</v>
      </c>
      <c r="R62" s="202">
        <v>12.57</v>
      </c>
      <c r="S62" s="202">
        <v>0</v>
      </c>
      <c r="T62" s="202">
        <v>0</v>
      </c>
      <c r="U62" s="202">
        <v>50.86</v>
      </c>
      <c r="V62" s="202">
        <v>6.17</v>
      </c>
      <c r="W62" s="202">
        <v>13.32</v>
      </c>
      <c r="X62" s="202">
        <v>29.31</v>
      </c>
      <c r="Y62" s="202">
        <v>0</v>
      </c>
      <c r="Z62">
        <v>0</v>
      </c>
      <c r="AA62" s="202">
        <v>9.15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5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30</v>
      </c>
      <c r="AN62" s="202">
        <v>0</v>
      </c>
      <c r="AO62">
        <v>0</v>
      </c>
      <c r="AP62" s="202">
        <v>75.33</v>
      </c>
      <c r="AQ62" s="202">
        <v>26.74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2.46</v>
      </c>
      <c r="L63" s="202">
        <v>299.58</v>
      </c>
      <c r="M63" s="202">
        <v>13.63</v>
      </c>
      <c r="N63" s="202">
        <v>35.22</v>
      </c>
      <c r="O63" s="202">
        <v>0</v>
      </c>
      <c r="P63" s="202">
        <v>40.92</v>
      </c>
      <c r="Q63" s="202">
        <v>3.35</v>
      </c>
      <c r="R63" s="202">
        <v>12.4</v>
      </c>
      <c r="S63" s="202">
        <v>0</v>
      </c>
      <c r="T63" s="202">
        <v>0</v>
      </c>
      <c r="U63" s="202">
        <v>50.86</v>
      </c>
      <c r="V63" s="202">
        <v>6.17</v>
      </c>
      <c r="W63" s="202">
        <v>13.32</v>
      </c>
      <c r="X63" s="202">
        <v>29.31</v>
      </c>
      <c r="Y63" s="202">
        <v>0</v>
      </c>
      <c r="Z63">
        <v>0</v>
      </c>
      <c r="AA63" s="202">
        <v>9.15</v>
      </c>
      <c r="AB63" s="202">
        <v>0</v>
      </c>
      <c r="AC63" s="202">
        <v>0</v>
      </c>
      <c r="AD63" s="202">
        <v>0</v>
      </c>
      <c r="AE63" s="202">
        <v>24.17</v>
      </c>
      <c r="AF63" s="202">
        <v>0</v>
      </c>
      <c r="AG63" s="202">
        <v>5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30</v>
      </c>
      <c r="AN63" s="202">
        <v>0</v>
      </c>
      <c r="AO63">
        <v>0</v>
      </c>
      <c r="AP63" s="202">
        <v>75.33</v>
      </c>
      <c r="AQ63" s="202">
        <v>26.74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2.4900000000000002</v>
      </c>
      <c r="L64" s="202">
        <v>299.58</v>
      </c>
      <c r="M64" s="202">
        <v>13.63</v>
      </c>
      <c r="N64" s="202">
        <v>35.22</v>
      </c>
      <c r="O64" s="202">
        <v>0</v>
      </c>
      <c r="P64" s="202">
        <v>40.92</v>
      </c>
      <c r="Q64" s="202">
        <v>3.35</v>
      </c>
      <c r="R64" s="202">
        <v>12.57</v>
      </c>
      <c r="S64" s="202">
        <v>0</v>
      </c>
      <c r="T64" s="202">
        <v>0</v>
      </c>
      <c r="U64" s="202">
        <v>50.86</v>
      </c>
      <c r="V64" s="202">
        <v>6.17</v>
      </c>
      <c r="W64" s="202">
        <v>13.32</v>
      </c>
      <c r="X64" s="202">
        <v>29.31</v>
      </c>
      <c r="Y64" s="202">
        <v>0</v>
      </c>
      <c r="Z64">
        <v>0</v>
      </c>
      <c r="AA64" s="202">
        <v>9.15</v>
      </c>
      <c r="AB64" s="202">
        <v>0</v>
      </c>
      <c r="AC64" s="202">
        <v>0</v>
      </c>
      <c r="AD64" s="202">
        <v>0</v>
      </c>
      <c r="AE64" s="202">
        <v>24.17</v>
      </c>
      <c r="AF64" s="202">
        <v>0</v>
      </c>
      <c r="AG64" s="202">
        <v>5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30</v>
      </c>
      <c r="AN64" s="202">
        <v>0</v>
      </c>
      <c r="AO64">
        <v>0</v>
      </c>
      <c r="AP64" s="202">
        <v>75.33</v>
      </c>
      <c r="AQ64" s="202">
        <v>26.74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2.4900000000000002</v>
      </c>
      <c r="L65" s="202">
        <v>299.58</v>
      </c>
      <c r="M65" s="202">
        <v>13.63</v>
      </c>
      <c r="N65" s="202">
        <v>35.22</v>
      </c>
      <c r="O65" s="202">
        <v>0</v>
      </c>
      <c r="P65" s="202">
        <v>40.92</v>
      </c>
      <c r="Q65" s="202">
        <v>3.35</v>
      </c>
      <c r="R65" s="202">
        <v>12.57</v>
      </c>
      <c r="S65" s="202">
        <v>0</v>
      </c>
      <c r="T65" s="202">
        <v>0</v>
      </c>
      <c r="U65" s="202">
        <v>50.86</v>
      </c>
      <c r="V65" s="202">
        <v>6.17</v>
      </c>
      <c r="W65" s="202">
        <v>13.32</v>
      </c>
      <c r="X65" s="202">
        <v>29.31</v>
      </c>
      <c r="Y65" s="202">
        <v>0</v>
      </c>
      <c r="Z65">
        <v>0</v>
      </c>
      <c r="AA65" s="202">
        <v>9.15</v>
      </c>
      <c r="AB65" s="202">
        <v>0</v>
      </c>
      <c r="AC65" s="202">
        <v>0</v>
      </c>
      <c r="AD65" s="202">
        <v>0</v>
      </c>
      <c r="AE65" s="202">
        <v>24.17</v>
      </c>
      <c r="AF65" s="202">
        <v>0</v>
      </c>
      <c r="AG65" s="202">
        <v>5</v>
      </c>
      <c r="AH65" s="202">
        <v>0</v>
      </c>
      <c r="AI65" s="202">
        <v>69.61</v>
      </c>
      <c r="AJ65" s="202">
        <v>0</v>
      </c>
      <c r="AK65" s="202">
        <v>0</v>
      </c>
      <c r="AL65" s="202">
        <v>0</v>
      </c>
      <c r="AM65" s="202">
        <v>30</v>
      </c>
      <c r="AN65" s="202">
        <v>0</v>
      </c>
      <c r="AO65">
        <v>0</v>
      </c>
      <c r="AP65" s="202">
        <v>75.33</v>
      </c>
      <c r="AQ65" s="202">
        <v>26.74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2.4900000000000002</v>
      </c>
      <c r="L66" s="202">
        <v>299.58</v>
      </c>
      <c r="M66" s="202">
        <v>13.63</v>
      </c>
      <c r="N66" s="202">
        <v>35.22</v>
      </c>
      <c r="O66" s="202">
        <v>0</v>
      </c>
      <c r="P66" s="202">
        <v>40.92</v>
      </c>
      <c r="Q66" s="202">
        <v>3.35</v>
      </c>
      <c r="R66" s="202">
        <v>12.57</v>
      </c>
      <c r="S66" s="202">
        <v>0</v>
      </c>
      <c r="T66" s="202">
        <v>0</v>
      </c>
      <c r="U66" s="202">
        <v>50.86</v>
      </c>
      <c r="V66" s="202">
        <v>6.17</v>
      </c>
      <c r="W66" s="202">
        <v>13.32</v>
      </c>
      <c r="X66" s="202">
        <v>29.31</v>
      </c>
      <c r="Y66" s="202">
        <v>0</v>
      </c>
      <c r="Z66">
        <v>0</v>
      </c>
      <c r="AA66" s="202">
        <v>9.15</v>
      </c>
      <c r="AB66" s="202">
        <v>0</v>
      </c>
      <c r="AC66" s="202">
        <v>0</v>
      </c>
      <c r="AD66" s="202">
        <v>0</v>
      </c>
      <c r="AE66" s="202">
        <v>24.17</v>
      </c>
      <c r="AF66" s="202">
        <v>0</v>
      </c>
      <c r="AG66" s="202">
        <v>5</v>
      </c>
      <c r="AH66" s="202">
        <v>0</v>
      </c>
      <c r="AI66" s="202">
        <v>69.61</v>
      </c>
      <c r="AJ66" s="202">
        <v>0</v>
      </c>
      <c r="AK66" s="202">
        <v>0</v>
      </c>
      <c r="AL66" s="202">
        <v>0</v>
      </c>
      <c r="AM66" s="202">
        <v>30</v>
      </c>
      <c r="AN66" s="202">
        <v>0</v>
      </c>
      <c r="AO66">
        <v>0</v>
      </c>
      <c r="AP66" s="202">
        <v>75.33</v>
      </c>
      <c r="AQ66" s="202">
        <v>26.74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2.2200000000000002</v>
      </c>
      <c r="L67" s="202">
        <v>335.67</v>
      </c>
      <c r="M67" s="202">
        <v>13.63</v>
      </c>
      <c r="N67" s="202">
        <v>35.22</v>
      </c>
      <c r="O67" s="202">
        <v>0</v>
      </c>
      <c r="P67" s="202">
        <v>40.92</v>
      </c>
      <c r="Q67" s="202">
        <v>3.35</v>
      </c>
      <c r="R67" s="202">
        <v>12.57</v>
      </c>
      <c r="S67" s="202">
        <v>0</v>
      </c>
      <c r="T67" s="202">
        <v>0</v>
      </c>
      <c r="U67" s="202">
        <v>50.86</v>
      </c>
      <c r="V67" s="202">
        <v>6.17</v>
      </c>
      <c r="W67" s="202">
        <v>13.32</v>
      </c>
      <c r="X67" s="202">
        <v>29.31</v>
      </c>
      <c r="Y67" s="202">
        <v>0</v>
      </c>
      <c r="Z67">
        <v>0</v>
      </c>
      <c r="AA67" s="202">
        <v>9.15</v>
      </c>
      <c r="AB67" s="202">
        <v>0</v>
      </c>
      <c r="AC67" s="202">
        <v>0</v>
      </c>
      <c r="AD67" s="202">
        <v>0</v>
      </c>
      <c r="AE67" s="202">
        <v>24.17</v>
      </c>
      <c r="AF67" s="202">
        <v>0</v>
      </c>
      <c r="AG67" s="202">
        <v>5</v>
      </c>
      <c r="AH67" s="202">
        <v>0</v>
      </c>
      <c r="AI67" s="202">
        <v>69.61</v>
      </c>
      <c r="AJ67" s="202">
        <v>0</v>
      </c>
      <c r="AK67" s="202">
        <v>0</v>
      </c>
      <c r="AL67" s="202">
        <v>0</v>
      </c>
      <c r="AM67" s="202">
        <v>30</v>
      </c>
      <c r="AN67" s="202">
        <v>0</v>
      </c>
      <c r="AO67">
        <v>0</v>
      </c>
      <c r="AP67" s="202">
        <v>75.33</v>
      </c>
      <c r="AQ67" s="202">
        <v>26.74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2.4900000000000002</v>
      </c>
      <c r="L68" s="202">
        <v>338.24</v>
      </c>
      <c r="M68" s="202">
        <v>13.63</v>
      </c>
      <c r="N68" s="202">
        <v>35.22</v>
      </c>
      <c r="O68" s="202">
        <v>0</v>
      </c>
      <c r="P68" s="202">
        <v>40.92</v>
      </c>
      <c r="Q68" s="202">
        <v>3.35</v>
      </c>
      <c r="R68" s="202">
        <v>12.57</v>
      </c>
      <c r="S68" s="202">
        <v>0</v>
      </c>
      <c r="T68" s="202">
        <v>0</v>
      </c>
      <c r="U68" s="202">
        <v>50.86</v>
      </c>
      <c r="V68" s="202">
        <v>6.17</v>
      </c>
      <c r="W68" s="202">
        <v>13.32</v>
      </c>
      <c r="X68" s="202">
        <v>29.31</v>
      </c>
      <c r="Y68" s="202">
        <v>0</v>
      </c>
      <c r="Z68">
        <v>0</v>
      </c>
      <c r="AA68" s="202">
        <v>9.15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5</v>
      </c>
      <c r="AH68" s="202">
        <v>0</v>
      </c>
      <c r="AI68" s="202">
        <v>69.61</v>
      </c>
      <c r="AJ68" s="202">
        <v>0</v>
      </c>
      <c r="AK68" s="202">
        <v>0</v>
      </c>
      <c r="AL68" s="202">
        <v>0</v>
      </c>
      <c r="AM68" s="202">
        <v>30</v>
      </c>
      <c r="AN68" s="202">
        <v>0</v>
      </c>
      <c r="AO68">
        <v>0</v>
      </c>
      <c r="AP68" s="202">
        <v>75.33</v>
      </c>
      <c r="AQ68" s="202">
        <v>26.74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2.4900000000000002</v>
      </c>
      <c r="L69" s="202">
        <v>338.24</v>
      </c>
      <c r="M69" s="202">
        <v>13.63</v>
      </c>
      <c r="N69" s="202">
        <v>35.22</v>
      </c>
      <c r="O69" s="202">
        <v>0</v>
      </c>
      <c r="P69" s="202">
        <v>36.69</v>
      </c>
      <c r="Q69" s="202">
        <v>6.1</v>
      </c>
      <c r="R69" s="202">
        <v>12.57</v>
      </c>
      <c r="S69" s="202">
        <v>0</v>
      </c>
      <c r="T69" s="202">
        <v>0</v>
      </c>
      <c r="U69" s="202">
        <v>50.86</v>
      </c>
      <c r="V69" s="202">
        <v>6.17</v>
      </c>
      <c r="W69" s="202">
        <v>13.32</v>
      </c>
      <c r="X69" s="202">
        <v>29.31</v>
      </c>
      <c r="Y69" s="202">
        <v>0</v>
      </c>
      <c r="Z69">
        <v>0</v>
      </c>
      <c r="AA69" s="202">
        <v>9.15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5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30</v>
      </c>
      <c r="AN69" s="202">
        <v>0</v>
      </c>
      <c r="AO69">
        <v>0</v>
      </c>
      <c r="AP69" s="202">
        <v>56.6</v>
      </c>
      <c r="AQ69" s="202">
        <v>26.74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2.4900000000000002</v>
      </c>
      <c r="L70" s="202">
        <v>338.24</v>
      </c>
      <c r="M70" s="202">
        <v>13.63</v>
      </c>
      <c r="N70" s="202">
        <v>35.22</v>
      </c>
      <c r="O70" s="202">
        <v>0</v>
      </c>
      <c r="P70" s="202">
        <v>36.69</v>
      </c>
      <c r="Q70" s="202">
        <v>6.1</v>
      </c>
      <c r="R70" s="202">
        <v>12.57</v>
      </c>
      <c r="S70" s="202">
        <v>0</v>
      </c>
      <c r="T70" s="202">
        <v>0</v>
      </c>
      <c r="U70" s="202">
        <v>50.86</v>
      </c>
      <c r="V70" s="202">
        <v>6.17</v>
      </c>
      <c r="W70" s="202">
        <v>13.32</v>
      </c>
      <c r="X70" s="202">
        <v>29.31</v>
      </c>
      <c r="Y70" s="202">
        <v>0</v>
      </c>
      <c r="Z70">
        <v>0</v>
      </c>
      <c r="AA70" s="202">
        <v>9.15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5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30</v>
      </c>
      <c r="AN70" s="202">
        <v>0</v>
      </c>
      <c r="AO70">
        <v>0</v>
      </c>
      <c r="AP70" s="202">
        <v>56.6</v>
      </c>
      <c r="AQ70" s="202">
        <v>26.74</v>
      </c>
      <c r="AR70" s="202">
        <v>21.89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4.5199999999999996</v>
      </c>
      <c r="L71" s="202">
        <v>338.24</v>
      </c>
      <c r="M71" s="202">
        <v>13.63</v>
      </c>
      <c r="N71" s="202">
        <v>35.22</v>
      </c>
      <c r="O71" s="202">
        <v>0</v>
      </c>
      <c r="P71" s="202">
        <v>36.69</v>
      </c>
      <c r="Q71" s="202">
        <v>6.1</v>
      </c>
      <c r="R71" s="202">
        <v>12.57</v>
      </c>
      <c r="S71" s="202">
        <v>0</v>
      </c>
      <c r="T71" s="202">
        <v>0</v>
      </c>
      <c r="U71" s="202">
        <v>50.86</v>
      </c>
      <c r="V71" s="202">
        <v>6.17</v>
      </c>
      <c r="W71" s="202">
        <v>13.32</v>
      </c>
      <c r="X71" s="202">
        <v>29.31</v>
      </c>
      <c r="Y71" s="202">
        <v>0</v>
      </c>
      <c r="Z71">
        <v>0</v>
      </c>
      <c r="AA71" s="202">
        <v>9.15</v>
      </c>
      <c r="AB71" s="202">
        <v>0</v>
      </c>
      <c r="AC71" s="202">
        <v>0</v>
      </c>
      <c r="AD71" s="202">
        <v>0</v>
      </c>
      <c r="AE71" s="202">
        <v>24.17</v>
      </c>
      <c r="AF71" s="202">
        <v>0</v>
      </c>
      <c r="AG71" s="202">
        <v>5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30</v>
      </c>
      <c r="AN71" s="202">
        <v>0</v>
      </c>
      <c r="AO71">
        <v>0</v>
      </c>
      <c r="AP71" s="202">
        <v>56.6</v>
      </c>
      <c r="AQ71" s="202">
        <v>26.74</v>
      </c>
      <c r="AR71" s="202">
        <v>19.45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4.5199999999999996</v>
      </c>
      <c r="L72" s="202">
        <v>338.24</v>
      </c>
      <c r="M72" s="202">
        <v>13.63</v>
      </c>
      <c r="N72" s="202">
        <v>35.22</v>
      </c>
      <c r="O72" s="202">
        <v>0</v>
      </c>
      <c r="P72" s="202">
        <v>36.69</v>
      </c>
      <c r="Q72" s="202">
        <v>6.1</v>
      </c>
      <c r="R72" s="202">
        <v>12.57</v>
      </c>
      <c r="S72" s="202">
        <v>0</v>
      </c>
      <c r="T72" s="202">
        <v>0</v>
      </c>
      <c r="U72" s="202">
        <v>50.86</v>
      </c>
      <c r="V72" s="202">
        <v>6.17</v>
      </c>
      <c r="W72" s="202">
        <v>13.32</v>
      </c>
      <c r="X72" s="202">
        <v>29.31</v>
      </c>
      <c r="Y72" s="202">
        <v>0</v>
      </c>
      <c r="Z72">
        <v>0</v>
      </c>
      <c r="AA72" s="202">
        <v>9.15</v>
      </c>
      <c r="AB72" s="202">
        <v>0</v>
      </c>
      <c r="AC72" s="202">
        <v>0</v>
      </c>
      <c r="AD72" s="202">
        <v>0</v>
      </c>
      <c r="AE72" s="202">
        <v>24.17</v>
      </c>
      <c r="AF72" s="202">
        <v>0</v>
      </c>
      <c r="AG72" s="202">
        <v>5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30</v>
      </c>
      <c r="AN72" s="202">
        <v>0</v>
      </c>
      <c r="AO72">
        <v>0</v>
      </c>
      <c r="AP72" s="202">
        <v>56.6</v>
      </c>
      <c r="AQ72" s="202">
        <v>26.74</v>
      </c>
      <c r="AR72" s="202">
        <v>13.39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4.5199999999999996</v>
      </c>
      <c r="L73" s="202">
        <v>338.24</v>
      </c>
      <c r="M73" s="202">
        <v>13.63</v>
      </c>
      <c r="N73" s="202">
        <v>35.22</v>
      </c>
      <c r="O73" s="202">
        <v>0</v>
      </c>
      <c r="P73" s="202">
        <v>36.69</v>
      </c>
      <c r="Q73" s="202">
        <v>6.1</v>
      </c>
      <c r="R73" s="202">
        <v>12.57</v>
      </c>
      <c r="S73" s="202">
        <v>0</v>
      </c>
      <c r="T73" s="202">
        <v>0</v>
      </c>
      <c r="U73" s="202">
        <v>50.86</v>
      </c>
      <c r="V73" s="202">
        <v>6.17</v>
      </c>
      <c r="W73" s="202">
        <v>13.32</v>
      </c>
      <c r="X73" s="202">
        <v>29.31</v>
      </c>
      <c r="Y73" s="202">
        <v>0</v>
      </c>
      <c r="Z73">
        <v>0</v>
      </c>
      <c r="AA73" s="202">
        <v>9.15</v>
      </c>
      <c r="AB73" s="202">
        <v>0</v>
      </c>
      <c r="AC73" s="202">
        <v>0</v>
      </c>
      <c r="AD73" s="202">
        <v>0</v>
      </c>
      <c r="AE73" s="202">
        <v>24.17</v>
      </c>
      <c r="AF73" s="202">
        <v>0</v>
      </c>
      <c r="AG73" s="202">
        <v>5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30</v>
      </c>
      <c r="AN73" s="202">
        <v>0</v>
      </c>
      <c r="AO73">
        <v>0</v>
      </c>
      <c r="AP73" s="202">
        <v>56.6</v>
      </c>
      <c r="AQ73" s="202">
        <v>26.74</v>
      </c>
      <c r="AR73" s="202">
        <v>9.1999999999999993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4.5199999999999996</v>
      </c>
      <c r="L74" s="202">
        <v>338.24</v>
      </c>
      <c r="M74" s="202">
        <v>13.63</v>
      </c>
      <c r="N74" s="202">
        <v>35.22</v>
      </c>
      <c r="O74" s="202">
        <v>0</v>
      </c>
      <c r="P74" s="202">
        <v>36.69</v>
      </c>
      <c r="Q74" s="202">
        <v>6.1</v>
      </c>
      <c r="R74" s="202">
        <v>12.57</v>
      </c>
      <c r="S74" s="202">
        <v>0</v>
      </c>
      <c r="T74" s="202">
        <v>0</v>
      </c>
      <c r="U74" s="202">
        <v>50.86</v>
      </c>
      <c r="V74" s="202">
        <v>6.17</v>
      </c>
      <c r="W74" s="202">
        <v>13.32</v>
      </c>
      <c r="X74" s="202">
        <v>29.31</v>
      </c>
      <c r="Y74" s="202">
        <v>0</v>
      </c>
      <c r="Z74">
        <v>0</v>
      </c>
      <c r="AA74" s="202">
        <v>9.15</v>
      </c>
      <c r="AB74" s="202">
        <v>0</v>
      </c>
      <c r="AC74" s="202">
        <v>0</v>
      </c>
      <c r="AD74" s="202">
        <v>0</v>
      </c>
      <c r="AE74" s="202">
        <v>24.17</v>
      </c>
      <c r="AF74" s="202">
        <v>0</v>
      </c>
      <c r="AG74" s="202">
        <v>5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70</v>
      </c>
      <c r="AN74" s="202">
        <v>0</v>
      </c>
      <c r="AO74">
        <v>0</v>
      </c>
      <c r="AP74" s="202">
        <v>56.6</v>
      </c>
      <c r="AQ74" s="202">
        <v>26.74</v>
      </c>
      <c r="AR74" s="202">
        <v>6.11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4.5199999999999996</v>
      </c>
      <c r="L75" s="202">
        <v>338.24</v>
      </c>
      <c r="M75" s="202">
        <v>13.63</v>
      </c>
      <c r="N75" s="202">
        <v>35.22</v>
      </c>
      <c r="O75" s="202">
        <v>0</v>
      </c>
      <c r="P75" s="202">
        <v>36.69</v>
      </c>
      <c r="Q75" s="202">
        <v>6.1</v>
      </c>
      <c r="R75" s="202">
        <v>12.57</v>
      </c>
      <c r="S75" s="202">
        <v>0</v>
      </c>
      <c r="T75" s="202">
        <v>0</v>
      </c>
      <c r="U75" s="202">
        <v>50.86</v>
      </c>
      <c r="V75" s="202">
        <v>6.17</v>
      </c>
      <c r="W75" s="202">
        <v>13.32</v>
      </c>
      <c r="X75" s="202">
        <v>29.31</v>
      </c>
      <c r="Y75" s="202">
        <v>0</v>
      </c>
      <c r="Z75">
        <v>0</v>
      </c>
      <c r="AA75" s="202">
        <v>8.8699999999999992</v>
      </c>
      <c r="AB75" s="202">
        <v>0</v>
      </c>
      <c r="AC75" s="202">
        <v>0</v>
      </c>
      <c r="AD75" s="202">
        <v>0</v>
      </c>
      <c r="AE75" s="202">
        <v>24.17</v>
      </c>
      <c r="AF75" s="202">
        <v>0</v>
      </c>
      <c r="AG75" s="202">
        <v>5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66.81</v>
      </c>
      <c r="AN75" s="202">
        <v>0</v>
      </c>
      <c r="AO75">
        <v>0</v>
      </c>
      <c r="AP75" s="202">
        <v>56.6</v>
      </c>
      <c r="AQ75" s="202">
        <v>26.74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4.5199999999999996</v>
      </c>
      <c r="L76" s="202">
        <v>338.24</v>
      </c>
      <c r="M76" s="202">
        <v>13.63</v>
      </c>
      <c r="N76" s="202">
        <v>35.22</v>
      </c>
      <c r="O76" s="202">
        <v>0</v>
      </c>
      <c r="P76" s="202">
        <v>36.69</v>
      </c>
      <c r="Q76" s="202">
        <v>6.1</v>
      </c>
      <c r="R76" s="202">
        <v>12.57</v>
      </c>
      <c r="S76" s="202">
        <v>0</v>
      </c>
      <c r="T76" s="202">
        <v>0</v>
      </c>
      <c r="U76" s="202">
        <v>50.86</v>
      </c>
      <c r="V76" s="202">
        <v>6.17</v>
      </c>
      <c r="W76" s="202">
        <v>13.32</v>
      </c>
      <c r="X76" s="202">
        <v>29.31</v>
      </c>
      <c r="Y76" s="202">
        <v>0</v>
      </c>
      <c r="Z76">
        <v>0</v>
      </c>
      <c r="AA76" s="202">
        <v>8.8699999999999992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5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70</v>
      </c>
      <c r="AN76" s="202">
        <v>0</v>
      </c>
      <c r="AO76">
        <v>0</v>
      </c>
      <c r="AP76" s="202">
        <v>56.6</v>
      </c>
      <c r="AQ76" s="202">
        <v>26.74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4.5199999999999996</v>
      </c>
      <c r="L77" s="202">
        <v>338.24</v>
      </c>
      <c r="M77" s="202">
        <v>13.63</v>
      </c>
      <c r="N77" s="202">
        <v>35.22</v>
      </c>
      <c r="O77" s="202">
        <v>0</v>
      </c>
      <c r="P77" s="202">
        <v>36.69</v>
      </c>
      <c r="Q77" s="202">
        <v>6.1</v>
      </c>
      <c r="R77" s="202">
        <v>12.57</v>
      </c>
      <c r="S77" s="202">
        <v>0</v>
      </c>
      <c r="T77" s="202">
        <v>0</v>
      </c>
      <c r="U77" s="202">
        <v>50.86</v>
      </c>
      <c r="V77" s="202">
        <v>6.17</v>
      </c>
      <c r="W77" s="202">
        <v>13.32</v>
      </c>
      <c r="X77" s="202">
        <v>29.31</v>
      </c>
      <c r="Y77" s="202">
        <v>0</v>
      </c>
      <c r="Z77">
        <v>0</v>
      </c>
      <c r="AA77" s="202">
        <v>8.8699999999999992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5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70</v>
      </c>
      <c r="AN77" s="202">
        <v>0</v>
      </c>
      <c r="AO77">
        <v>0</v>
      </c>
      <c r="AP77" s="202">
        <v>56.6</v>
      </c>
      <c r="AQ77" s="202">
        <v>26.74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4.5199999999999996</v>
      </c>
      <c r="L78" s="202">
        <v>338.24</v>
      </c>
      <c r="M78" s="202">
        <v>13.63</v>
      </c>
      <c r="N78" s="202">
        <v>35.22</v>
      </c>
      <c r="O78" s="202">
        <v>0</v>
      </c>
      <c r="P78" s="202">
        <v>36.69</v>
      </c>
      <c r="Q78" s="202">
        <v>6.1</v>
      </c>
      <c r="R78" s="202">
        <v>12.57</v>
      </c>
      <c r="S78" s="202">
        <v>0</v>
      </c>
      <c r="T78" s="202">
        <v>0</v>
      </c>
      <c r="U78" s="202">
        <v>50.86</v>
      </c>
      <c r="V78" s="202">
        <v>6.17</v>
      </c>
      <c r="W78" s="202">
        <v>13.32</v>
      </c>
      <c r="X78" s="202">
        <v>29.31</v>
      </c>
      <c r="Y78" s="202">
        <v>0</v>
      </c>
      <c r="Z78">
        <v>0</v>
      </c>
      <c r="AA78" s="202">
        <v>8.8699999999999992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5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70</v>
      </c>
      <c r="AN78" s="202">
        <v>0</v>
      </c>
      <c r="AO78">
        <v>0</v>
      </c>
      <c r="AP78" s="202">
        <v>56.6</v>
      </c>
      <c r="AQ78" s="202">
        <v>26.74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4.5199999999999996</v>
      </c>
      <c r="L79" s="202">
        <v>338.24</v>
      </c>
      <c r="M79" s="202">
        <v>13.63</v>
      </c>
      <c r="N79" s="202">
        <v>35.22</v>
      </c>
      <c r="O79" s="202">
        <v>0</v>
      </c>
      <c r="P79" s="202">
        <v>36.69</v>
      </c>
      <c r="Q79" s="202">
        <v>6.1</v>
      </c>
      <c r="R79" s="202">
        <v>12.57</v>
      </c>
      <c r="S79" s="202">
        <v>0</v>
      </c>
      <c r="T79" s="202">
        <v>0</v>
      </c>
      <c r="U79" s="202">
        <v>50.86</v>
      </c>
      <c r="V79" s="202">
        <v>6.17</v>
      </c>
      <c r="W79" s="202">
        <v>13.32</v>
      </c>
      <c r="X79" s="202">
        <v>29.31</v>
      </c>
      <c r="Y79" s="202">
        <v>0</v>
      </c>
      <c r="Z79">
        <v>0</v>
      </c>
      <c r="AA79" s="202">
        <v>9.15</v>
      </c>
      <c r="AB79" s="202">
        <v>0</v>
      </c>
      <c r="AC79" s="202">
        <v>0</v>
      </c>
      <c r="AD79" s="202">
        <v>0</v>
      </c>
      <c r="AE79" s="202">
        <v>24.17</v>
      </c>
      <c r="AF79" s="202">
        <v>0</v>
      </c>
      <c r="AG79" s="202">
        <v>5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70</v>
      </c>
      <c r="AN79" s="202">
        <v>0</v>
      </c>
      <c r="AO79">
        <v>0</v>
      </c>
      <c r="AP79" s="202">
        <v>56.6</v>
      </c>
      <c r="AQ79" s="202">
        <v>26.74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4.5199999999999996</v>
      </c>
      <c r="L80" s="202">
        <v>338.24</v>
      </c>
      <c r="M80" s="202">
        <v>13.63</v>
      </c>
      <c r="N80" s="202">
        <v>35.22</v>
      </c>
      <c r="O80" s="202">
        <v>0</v>
      </c>
      <c r="P80" s="202">
        <v>36.69</v>
      </c>
      <c r="Q80" s="202">
        <v>6.1</v>
      </c>
      <c r="R80" s="202">
        <v>12.57</v>
      </c>
      <c r="S80" s="202">
        <v>0</v>
      </c>
      <c r="T80" s="202">
        <v>0</v>
      </c>
      <c r="U80" s="202">
        <v>50.86</v>
      </c>
      <c r="V80" s="202">
        <v>6.17</v>
      </c>
      <c r="W80" s="202">
        <v>13.32</v>
      </c>
      <c r="X80" s="202">
        <v>29.31</v>
      </c>
      <c r="Y80" s="202">
        <v>0</v>
      </c>
      <c r="Z80">
        <v>0</v>
      </c>
      <c r="AA80" s="202">
        <v>9.15</v>
      </c>
      <c r="AB80" s="202">
        <v>0</v>
      </c>
      <c r="AC80" s="202">
        <v>0</v>
      </c>
      <c r="AD80" s="202">
        <v>0</v>
      </c>
      <c r="AE80" s="202">
        <v>24.17</v>
      </c>
      <c r="AF80" s="202">
        <v>0</v>
      </c>
      <c r="AG80" s="202">
        <v>5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70</v>
      </c>
      <c r="AN80" s="202">
        <v>0</v>
      </c>
      <c r="AO80">
        <v>0</v>
      </c>
      <c r="AP80" s="202">
        <v>56.6</v>
      </c>
      <c r="AQ80" s="202">
        <v>26.74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4.5199999999999996</v>
      </c>
      <c r="L81" s="202">
        <v>338.24</v>
      </c>
      <c r="M81" s="202">
        <v>13.63</v>
      </c>
      <c r="N81" s="202">
        <v>35.22</v>
      </c>
      <c r="O81" s="202">
        <v>0</v>
      </c>
      <c r="P81" s="202">
        <v>36.69</v>
      </c>
      <c r="Q81" s="202">
        <v>6.1</v>
      </c>
      <c r="R81" s="202">
        <v>12.57</v>
      </c>
      <c r="S81" s="202">
        <v>0</v>
      </c>
      <c r="T81" s="202">
        <v>0</v>
      </c>
      <c r="U81" s="202">
        <v>50.86</v>
      </c>
      <c r="V81" s="202">
        <v>6.17</v>
      </c>
      <c r="W81" s="202">
        <v>13.32</v>
      </c>
      <c r="X81" s="202">
        <v>29.31</v>
      </c>
      <c r="Y81" s="202">
        <v>0</v>
      </c>
      <c r="Z81">
        <v>0</v>
      </c>
      <c r="AA81" s="202">
        <v>9.15</v>
      </c>
      <c r="AB81" s="202">
        <v>0</v>
      </c>
      <c r="AC81" s="202">
        <v>0</v>
      </c>
      <c r="AD81" s="202">
        <v>0</v>
      </c>
      <c r="AE81" s="202">
        <v>24.17</v>
      </c>
      <c r="AF81" s="202">
        <v>0</v>
      </c>
      <c r="AG81" s="202">
        <v>5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70</v>
      </c>
      <c r="AN81" s="202">
        <v>0</v>
      </c>
      <c r="AO81">
        <v>0</v>
      </c>
      <c r="AP81" s="202">
        <v>56.6</v>
      </c>
      <c r="AQ81" s="202">
        <v>26.74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4.5199999999999996</v>
      </c>
      <c r="L82" s="202">
        <v>338.24</v>
      </c>
      <c r="M82" s="202">
        <v>13.63</v>
      </c>
      <c r="N82" s="202">
        <v>35.22</v>
      </c>
      <c r="O82" s="202">
        <v>0</v>
      </c>
      <c r="P82" s="202">
        <v>36.69</v>
      </c>
      <c r="Q82" s="202">
        <v>6.1</v>
      </c>
      <c r="R82" s="202">
        <v>12.57</v>
      </c>
      <c r="S82" s="202">
        <v>0</v>
      </c>
      <c r="T82" s="202">
        <v>0</v>
      </c>
      <c r="U82" s="202">
        <v>50.86</v>
      </c>
      <c r="V82" s="202">
        <v>6.17</v>
      </c>
      <c r="W82" s="202">
        <v>13.32</v>
      </c>
      <c r="X82" s="202">
        <v>29.31</v>
      </c>
      <c r="Y82" s="202">
        <v>0</v>
      </c>
      <c r="Z82">
        <v>0</v>
      </c>
      <c r="AA82" s="202">
        <v>9.15</v>
      </c>
      <c r="AB82" s="202">
        <v>0</v>
      </c>
      <c r="AC82" s="202">
        <v>0</v>
      </c>
      <c r="AD82" s="202">
        <v>0</v>
      </c>
      <c r="AE82" s="202">
        <v>24.17</v>
      </c>
      <c r="AF82" s="202">
        <v>0</v>
      </c>
      <c r="AG82" s="202">
        <v>5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70</v>
      </c>
      <c r="AN82" s="202">
        <v>0</v>
      </c>
      <c r="AO82">
        <v>0</v>
      </c>
      <c r="AP82" s="202">
        <v>56.6</v>
      </c>
      <c r="AQ82" s="202">
        <v>26.74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4.5199999999999996</v>
      </c>
      <c r="L83" s="202">
        <v>338.24</v>
      </c>
      <c r="M83" s="202">
        <v>13.63</v>
      </c>
      <c r="N83" s="202">
        <v>35.22</v>
      </c>
      <c r="O83" s="202">
        <v>0</v>
      </c>
      <c r="P83" s="202">
        <v>36.69</v>
      </c>
      <c r="Q83" s="202">
        <v>6.1</v>
      </c>
      <c r="R83" s="202">
        <v>12.57</v>
      </c>
      <c r="S83" s="202">
        <v>0</v>
      </c>
      <c r="T83" s="202">
        <v>0</v>
      </c>
      <c r="U83" s="202">
        <v>50.86</v>
      </c>
      <c r="V83" s="202">
        <v>6.17</v>
      </c>
      <c r="W83" s="202">
        <v>13.32</v>
      </c>
      <c r="X83" s="202">
        <v>29.31</v>
      </c>
      <c r="Y83" s="202">
        <v>0</v>
      </c>
      <c r="Z83">
        <v>0</v>
      </c>
      <c r="AA83" s="202">
        <v>9.15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5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70</v>
      </c>
      <c r="AN83" s="202">
        <v>0</v>
      </c>
      <c r="AO83">
        <v>0</v>
      </c>
      <c r="AP83" s="202">
        <v>56.6</v>
      </c>
      <c r="AQ83" s="202">
        <v>26.74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4.5199999999999996</v>
      </c>
      <c r="L84" s="202">
        <v>338.24</v>
      </c>
      <c r="M84" s="202">
        <v>13.63</v>
      </c>
      <c r="N84" s="202">
        <v>35.22</v>
      </c>
      <c r="O84" s="202">
        <v>0</v>
      </c>
      <c r="P84" s="202">
        <v>36.69</v>
      </c>
      <c r="Q84" s="202">
        <v>6.1</v>
      </c>
      <c r="R84" s="202">
        <v>12.57</v>
      </c>
      <c r="S84" s="202">
        <v>0</v>
      </c>
      <c r="T84" s="202">
        <v>0</v>
      </c>
      <c r="U84" s="202">
        <v>50.86</v>
      </c>
      <c r="V84" s="202">
        <v>6.17</v>
      </c>
      <c r="W84" s="202">
        <v>13.32</v>
      </c>
      <c r="X84" s="202">
        <v>29.31</v>
      </c>
      <c r="Y84" s="202">
        <v>0</v>
      </c>
      <c r="Z84">
        <v>0</v>
      </c>
      <c r="AA84" s="202">
        <v>9.15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5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70</v>
      </c>
      <c r="AN84" s="202">
        <v>0</v>
      </c>
      <c r="AO84">
        <v>0</v>
      </c>
      <c r="AP84" s="202">
        <v>56.6</v>
      </c>
      <c r="AQ84" s="202">
        <v>26.74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4.5199999999999996</v>
      </c>
      <c r="L85" s="202">
        <v>338.24</v>
      </c>
      <c r="M85" s="202">
        <v>13.63</v>
      </c>
      <c r="N85" s="202">
        <v>35.22</v>
      </c>
      <c r="O85" s="202">
        <v>0</v>
      </c>
      <c r="P85" s="202">
        <v>36.69</v>
      </c>
      <c r="Q85" s="202">
        <v>6.1</v>
      </c>
      <c r="R85" s="202">
        <v>12.57</v>
      </c>
      <c r="S85" s="202">
        <v>0</v>
      </c>
      <c r="T85" s="202">
        <v>0</v>
      </c>
      <c r="U85" s="202">
        <v>50.86</v>
      </c>
      <c r="V85" s="202">
        <v>6.17</v>
      </c>
      <c r="W85" s="202">
        <v>13.32</v>
      </c>
      <c r="X85" s="202">
        <v>29.31</v>
      </c>
      <c r="Y85" s="202">
        <v>0</v>
      </c>
      <c r="Z85">
        <v>0</v>
      </c>
      <c r="AA85" s="202">
        <v>9.15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5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70</v>
      </c>
      <c r="AN85" s="202">
        <v>0</v>
      </c>
      <c r="AO85">
        <v>0</v>
      </c>
      <c r="AP85" s="202">
        <v>56.6</v>
      </c>
      <c r="AQ85" s="202">
        <v>26.74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4.5199999999999996</v>
      </c>
      <c r="L86" s="202">
        <v>338.24</v>
      </c>
      <c r="M86" s="202">
        <v>13.63</v>
      </c>
      <c r="N86" s="202">
        <v>35.22</v>
      </c>
      <c r="O86" s="202">
        <v>0</v>
      </c>
      <c r="P86" s="202">
        <v>36.69</v>
      </c>
      <c r="Q86" s="202">
        <v>6.1</v>
      </c>
      <c r="R86" s="202">
        <v>12.57</v>
      </c>
      <c r="S86" s="202">
        <v>0</v>
      </c>
      <c r="T86" s="202">
        <v>0</v>
      </c>
      <c r="U86" s="202">
        <v>50.86</v>
      </c>
      <c r="V86" s="202">
        <v>6.17</v>
      </c>
      <c r="W86" s="202">
        <v>13.32</v>
      </c>
      <c r="X86" s="202">
        <v>29.31</v>
      </c>
      <c r="Y86" s="202">
        <v>0</v>
      </c>
      <c r="Z86">
        <v>0</v>
      </c>
      <c r="AA86" s="202">
        <v>9.15</v>
      </c>
      <c r="AB86" s="202">
        <v>0</v>
      </c>
      <c r="AC86" s="202">
        <v>0</v>
      </c>
      <c r="AD86" s="202">
        <v>0</v>
      </c>
      <c r="AE86" s="202">
        <v>24.17</v>
      </c>
      <c r="AF86" s="202">
        <v>0</v>
      </c>
      <c r="AG86" s="202">
        <v>5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70</v>
      </c>
      <c r="AN86" s="202">
        <v>0</v>
      </c>
      <c r="AO86">
        <v>0</v>
      </c>
      <c r="AP86" s="202">
        <v>56.6</v>
      </c>
      <c r="AQ86" s="202">
        <v>26.74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4.5199999999999996</v>
      </c>
      <c r="L87" s="202">
        <v>338.24</v>
      </c>
      <c r="M87" s="202">
        <v>13.63</v>
      </c>
      <c r="N87" s="202">
        <v>35.22</v>
      </c>
      <c r="O87" s="202">
        <v>0</v>
      </c>
      <c r="P87" s="202">
        <v>36.69</v>
      </c>
      <c r="Q87" s="202">
        <v>6.1</v>
      </c>
      <c r="R87" s="202">
        <v>12.57</v>
      </c>
      <c r="S87" s="202">
        <v>0</v>
      </c>
      <c r="T87" s="202">
        <v>0</v>
      </c>
      <c r="U87" s="202">
        <v>50.86</v>
      </c>
      <c r="V87" s="202">
        <v>6.17</v>
      </c>
      <c r="W87" s="202">
        <v>13.32</v>
      </c>
      <c r="X87" s="202">
        <v>29.31</v>
      </c>
      <c r="Y87" s="202">
        <v>0</v>
      </c>
      <c r="Z87">
        <v>0</v>
      </c>
      <c r="AA87" s="202">
        <v>9.15</v>
      </c>
      <c r="AB87" s="202">
        <v>0</v>
      </c>
      <c r="AC87" s="202">
        <v>0</v>
      </c>
      <c r="AD87" s="202">
        <v>0</v>
      </c>
      <c r="AE87" s="202">
        <v>24.17</v>
      </c>
      <c r="AF87" s="202">
        <v>0</v>
      </c>
      <c r="AG87" s="202">
        <v>5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70</v>
      </c>
      <c r="AN87" s="202">
        <v>0</v>
      </c>
      <c r="AO87">
        <v>0</v>
      </c>
      <c r="AP87" s="202">
        <v>56.6</v>
      </c>
      <c r="AQ87" s="202">
        <v>26.74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4.5199999999999996</v>
      </c>
      <c r="L88" s="202">
        <v>338.24</v>
      </c>
      <c r="M88" s="202">
        <v>13.63</v>
      </c>
      <c r="N88" s="202">
        <v>35.22</v>
      </c>
      <c r="O88" s="202">
        <v>0</v>
      </c>
      <c r="P88" s="202">
        <v>36.69</v>
      </c>
      <c r="Q88" s="202">
        <v>6.1</v>
      </c>
      <c r="R88" s="202">
        <v>12.57</v>
      </c>
      <c r="S88" s="202">
        <v>0</v>
      </c>
      <c r="T88" s="202">
        <v>0</v>
      </c>
      <c r="U88" s="202">
        <v>50.86</v>
      </c>
      <c r="V88" s="202">
        <v>6.17</v>
      </c>
      <c r="W88" s="202">
        <v>13.32</v>
      </c>
      <c r="X88" s="202">
        <v>29.31</v>
      </c>
      <c r="Y88" s="202">
        <v>0</v>
      </c>
      <c r="Z88">
        <v>0</v>
      </c>
      <c r="AA88" s="202">
        <v>9.15</v>
      </c>
      <c r="AB88" s="202">
        <v>0</v>
      </c>
      <c r="AC88" s="202">
        <v>0</v>
      </c>
      <c r="AD88" s="202">
        <v>0</v>
      </c>
      <c r="AE88" s="202">
        <v>24.17</v>
      </c>
      <c r="AF88" s="202">
        <v>0</v>
      </c>
      <c r="AG88" s="202">
        <v>5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70</v>
      </c>
      <c r="AN88" s="202">
        <v>0</v>
      </c>
      <c r="AO88">
        <v>0</v>
      </c>
      <c r="AP88" s="202">
        <v>56.6</v>
      </c>
      <c r="AQ88" s="202">
        <v>26.74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4.5199999999999996</v>
      </c>
      <c r="L89" s="202">
        <v>338.24</v>
      </c>
      <c r="M89" s="202">
        <v>13.63</v>
      </c>
      <c r="N89" s="202">
        <v>35.22</v>
      </c>
      <c r="O89" s="202">
        <v>0</v>
      </c>
      <c r="P89" s="202">
        <v>36.69</v>
      </c>
      <c r="Q89" s="202">
        <v>6.1</v>
      </c>
      <c r="R89" s="202">
        <v>12.57</v>
      </c>
      <c r="S89" s="202">
        <v>0</v>
      </c>
      <c r="T89" s="202">
        <v>0</v>
      </c>
      <c r="U89" s="202">
        <v>50.86</v>
      </c>
      <c r="V89" s="202">
        <v>6.17</v>
      </c>
      <c r="W89" s="202">
        <v>13.32</v>
      </c>
      <c r="X89" s="202">
        <v>29.31</v>
      </c>
      <c r="Y89" s="202">
        <v>0</v>
      </c>
      <c r="Z89">
        <v>0</v>
      </c>
      <c r="AA89" s="202">
        <v>9.15</v>
      </c>
      <c r="AB89" s="202">
        <v>0</v>
      </c>
      <c r="AC89" s="202">
        <v>0</v>
      </c>
      <c r="AD89" s="202">
        <v>0</v>
      </c>
      <c r="AE89" s="202">
        <v>24.17</v>
      </c>
      <c r="AF89" s="202">
        <v>0</v>
      </c>
      <c r="AG89" s="202">
        <v>5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70</v>
      </c>
      <c r="AN89" s="202">
        <v>0</v>
      </c>
      <c r="AO89">
        <v>0</v>
      </c>
      <c r="AP89" s="202">
        <v>56.6</v>
      </c>
      <c r="AQ89" s="202">
        <v>26.74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4.5199999999999996</v>
      </c>
      <c r="L90" s="202">
        <v>338.24</v>
      </c>
      <c r="M90" s="202">
        <v>13.63</v>
      </c>
      <c r="N90" s="202">
        <v>35.22</v>
      </c>
      <c r="O90" s="202">
        <v>0</v>
      </c>
      <c r="P90" s="202">
        <v>36.69</v>
      </c>
      <c r="Q90" s="202">
        <v>6.1</v>
      </c>
      <c r="R90" s="202">
        <v>12.57</v>
      </c>
      <c r="S90" s="202">
        <v>0</v>
      </c>
      <c r="T90" s="202">
        <v>0</v>
      </c>
      <c r="U90" s="202">
        <v>50.86</v>
      </c>
      <c r="V90" s="202">
        <v>6.17</v>
      </c>
      <c r="W90" s="202">
        <v>13.32</v>
      </c>
      <c r="X90" s="202">
        <v>29.31</v>
      </c>
      <c r="Y90" s="202">
        <v>0</v>
      </c>
      <c r="Z90">
        <v>0</v>
      </c>
      <c r="AA90" s="202">
        <v>9.15</v>
      </c>
      <c r="AB90" s="202">
        <v>0</v>
      </c>
      <c r="AC90" s="202">
        <v>0</v>
      </c>
      <c r="AD90" s="202">
        <v>0</v>
      </c>
      <c r="AE90" s="202">
        <v>24.17</v>
      </c>
      <c r="AF90" s="202">
        <v>0</v>
      </c>
      <c r="AG90" s="202">
        <v>5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70</v>
      </c>
      <c r="AN90" s="202">
        <v>0</v>
      </c>
      <c r="AO90">
        <v>0</v>
      </c>
      <c r="AP90" s="202">
        <v>56.6</v>
      </c>
      <c r="AQ90" s="202">
        <v>26.74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4.5199999999999996</v>
      </c>
      <c r="L91" s="202">
        <v>338.24</v>
      </c>
      <c r="M91" s="202">
        <v>13.63</v>
      </c>
      <c r="N91" s="202">
        <v>35.22</v>
      </c>
      <c r="O91" s="202">
        <v>0</v>
      </c>
      <c r="P91" s="202">
        <v>36.69</v>
      </c>
      <c r="Q91" s="202">
        <v>6.1</v>
      </c>
      <c r="R91" s="202">
        <v>12.57</v>
      </c>
      <c r="S91" s="202">
        <v>0</v>
      </c>
      <c r="T91" s="202">
        <v>0</v>
      </c>
      <c r="U91" s="202">
        <v>50.86</v>
      </c>
      <c r="V91" s="202">
        <v>6.17</v>
      </c>
      <c r="W91" s="202">
        <v>13.32</v>
      </c>
      <c r="X91" s="202">
        <v>29.31</v>
      </c>
      <c r="Y91" s="202">
        <v>0</v>
      </c>
      <c r="Z91">
        <v>0</v>
      </c>
      <c r="AA91" s="202">
        <v>9.15</v>
      </c>
      <c r="AB91" s="202">
        <v>0</v>
      </c>
      <c r="AC91" s="202">
        <v>0</v>
      </c>
      <c r="AD91" s="202">
        <v>0</v>
      </c>
      <c r="AE91" s="202">
        <v>24.17</v>
      </c>
      <c r="AF91" s="202">
        <v>0</v>
      </c>
      <c r="AG91" s="202">
        <v>5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70</v>
      </c>
      <c r="AN91" s="202">
        <v>0</v>
      </c>
      <c r="AO91">
        <v>0</v>
      </c>
      <c r="AP91" s="202">
        <v>56.6</v>
      </c>
      <c r="AQ91" s="202">
        <v>26.74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4.5199999999999996</v>
      </c>
      <c r="L92" s="202">
        <v>338.24</v>
      </c>
      <c r="M92" s="202">
        <v>13.63</v>
      </c>
      <c r="N92" s="202">
        <v>35.22</v>
      </c>
      <c r="O92" s="202">
        <v>0</v>
      </c>
      <c r="P92" s="202">
        <v>36.69</v>
      </c>
      <c r="Q92" s="202">
        <v>6.1</v>
      </c>
      <c r="R92" s="202">
        <v>12.57</v>
      </c>
      <c r="S92" s="202">
        <v>0</v>
      </c>
      <c r="T92" s="202">
        <v>0</v>
      </c>
      <c r="U92" s="202">
        <v>50.86</v>
      </c>
      <c r="V92" s="202">
        <v>6.17</v>
      </c>
      <c r="W92" s="202">
        <v>13.32</v>
      </c>
      <c r="X92" s="202">
        <v>29.31</v>
      </c>
      <c r="Y92" s="202">
        <v>0</v>
      </c>
      <c r="Z92">
        <v>0</v>
      </c>
      <c r="AA92" s="202">
        <v>9.15</v>
      </c>
      <c r="AB92" s="202">
        <v>0</v>
      </c>
      <c r="AC92" s="202">
        <v>0</v>
      </c>
      <c r="AD92" s="202">
        <v>0</v>
      </c>
      <c r="AE92" s="202">
        <v>24.17</v>
      </c>
      <c r="AF92" s="202">
        <v>0</v>
      </c>
      <c r="AG92" s="202">
        <v>5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70</v>
      </c>
      <c r="AN92" s="202">
        <v>0</v>
      </c>
      <c r="AO92">
        <v>0</v>
      </c>
      <c r="AP92" s="202">
        <v>56.6</v>
      </c>
      <c r="AQ92" s="202">
        <v>26.74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4.5199999999999996</v>
      </c>
      <c r="L93" s="202">
        <v>338.24</v>
      </c>
      <c r="M93" s="202">
        <v>13.63</v>
      </c>
      <c r="N93" s="202">
        <v>35.22</v>
      </c>
      <c r="O93" s="202">
        <v>0</v>
      </c>
      <c r="P93" s="202">
        <v>36.69</v>
      </c>
      <c r="Q93" s="202">
        <v>6.1</v>
      </c>
      <c r="R93" s="202">
        <v>12.57</v>
      </c>
      <c r="S93" s="202">
        <v>0</v>
      </c>
      <c r="T93" s="202">
        <v>0</v>
      </c>
      <c r="U93" s="202">
        <v>50.86</v>
      </c>
      <c r="V93" s="202">
        <v>6.17</v>
      </c>
      <c r="W93" s="202">
        <v>12.6</v>
      </c>
      <c r="X93" s="202">
        <v>29.31</v>
      </c>
      <c r="Y93" s="202">
        <v>0</v>
      </c>
      <c r="Z93">
        <v>0</v>
      </c>
      <c r="AA93" s="202">
        <v>9.15</v>
      </c>
      <c r="AB93" s="202">
        <v>0</v>
      </c>
      <c r="AC93" s="202">
        <v>0</v>
      </c>
      <c r="AD93" s="202">
        <v>0</v>
      </c>
      <c r="AE93" s="202">
        <v>24.17</v>
      </c>
      <c r="AF93" s="202">
        <v>0</v>
      </c>
      <c r="AG93" s="202">
        <v>5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70</v>
      </c>
      <c r="AN93" s="202">
        <v>0</v>
      </c>
      <c r="AO93">
        <v>0</v>
      </c>
      <c r="AP93" s="202">
        <v>56.6</v>
      </c>
      <c r="AQ93" s="202">
        <v>26.74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4.5199999999999996</v>
      </c>
      <c r="L94" s="202">
        <v>338.24</v>
      </c>
      <c r="M94" s="202">
        <v>13.63</v>
      </c>
      <c r="N94" s="202">
        <v>35.22</v>
      </c>
      <c r="O94" s="202">
        <v>0</v>
      </c>
      <c r="P94" s="202">
        <v>36.69</v>
      </c>
      <c r="Q94" s="202">
        <v>6.1</v>
      </c>
      <c r="R94" s="202">
        <v>12.57</v>
      </c>
      <c r="S94" s="202">
        <v>0</v>
      </c>
      <c r="T94" s="202">
        <v>0</v>
      </c>
      <c r="U94" s="202">
        <v>50.86</v>
      </c>
      <c r="V94" s="202">
        <v>6.17</v>
      </c>
      <c r="W94" s="202">
        <v>12.6</v>
      </c>
      <c r="X94" s="202">
        <v>29.31</v>
      </c>
      <c r="Y94" s="202">
        <v>0</v>
      </c>
      <c r="Z94">
        <v>0</v>
      </c>
      <c r="AA94" s="202">
        <v>9.15</v>
      </c>
      <c r="AB94" s="202">
        <v>0</v>
      </c>
      <c r="AC94" s="202">
        <v>0</v>
      </c>
      <c r="AD94" s="202">
        <v>0</v>
      </c>
      <c r="AE94" s="202">
        <v>24.17</v>
      </c>
      <c r="AF94" s="202">
        <v>0</v>
      </c>
      <c r="AG94" s="202">
        <v>5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68.709999999999994</v>
      </c>
      <c r="AN94" s="202">
        <v>0</v>
      </c>
      <c r="AO94">
        <v>0</v>
      </c>
      <c r="AP94" s="202">
        <v>56.6</v>
      </c>
      <c r="AQ94" s="202">
        <v>26.74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4.5199999999999996</v>
      </c>
      <c r="L95" s="202">
        <v>338.24</v>
      </c>
      <c r="M95" s="202">
        <v>13.63</v>
      </c>
      <c r="N95" s="202">
        <v>35.22</v>
      </c>
      <c r="O95" s="202">
        <v>0</v>
      </c>
      <c r="P95" s="202">
        <v>36.69</v>
      </c>
      <c r="Q95" s="202">
        <v>6.1</v>
      </c>
      <c r="R95" s="202">
        <v>12.57</v>
      </c>
      <c r="S95" s="202">
        <v>0</v>
      </c>
      <c r="T95" s="202">
        <v>0</v>
      </c>
      <c r="U95" s="202">
        <v>50.86</v>
      </c>
      <c r="V95" s="202">
        <v>6.17</v>
      </c>
      <c r="W95" s="202">
        <v>12.6</v>
      </c>
      <c r="X95" s="202">
        <v>29.31</v>
      </c>
      <c r="Y95" s="202">
        <v>0</v>
      </c>
      <c r="Z95">
        <v>0</v>
      </c>
      <c r="AA95" s="202">
        <v>9.15</v>
      </c>
      <c r="AB95" s="202">
        <v>0</v>
      </c>
      <c r="AC95" s="202">
        <v>0</v>
      </c>
      <c r="AD95" s="202">
        <v>0</v>
      </c>
      <c r="AE95" s="202">
        <v>24.17</v>
      </c>
      <c r="AF95" s="202">
        <v>0</v>
      </c>
      <c r="AG95" s="202">
        <v>5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68.709999999999994</v>
      </c>
      <c r="AN95" s="202">
        <v>0</v>
      </c>
      <c r="AO95">
        <v>0</v>
      </c>
      <c r="AP95" s="202">
        <v>56.6</v>
      </c>
      <c r="AQ95" s="202">
        <v>26.74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4.5199999999999996</v>
      </c>
      <c r="L96" s="202">
        <v>338.24</v>
      </c>
      <c r="M96" s="202">
        <v>13.63</v>
      </c>
      <c r="N96" s="202">
        <v>35.22</v>
      </c>
      <c r="O96" s="202">
        <v>0</v>
      </c>
      <c r="P96" s="202">
        <v>36.69</v>
      </c>
      <c r="Q96" s="202">
        <v>6.1</v>
      </c>
      <c r="R96" s="202">
        <v>12.57</v>
      </c>
      <c r="S96" s="202">
        <v>0</v>
      </c>
      <c r="T96" s="202">
        <v>0</v>
      </c>
      <c r="U96" s="202">
        <v>50.86</v>
      </c>
      <c r="V96" s="202">
        <v>6.17</v>
      </c>
      <c r="W96" s="202">
        <v>12.6</v>
      </c>
      <c r="X96" s="202">
        <v>29.31</v>
      </c>
      <c r="Y96" s="202">
        <v>0</v>
      </c>
      <c r="Z96">
        <v>0</v>
      </c>
      <c r="AA96" s="202">
        <v>9.15</v>
      </c>
      <c r="AB96" s="202">
        <v>0</v>
      </c>
      <c r="AC96" s="202">
        <v>0</v>
      </c>
      <c r="AD96" s="202">
        <v>0</v>
      </c>
      <c r="AE96" s="202">
        <v>24.17</v>
      </c>
      <c r="AF96" s="202">
        <v>0</v>
      </c>
      <c r="AG96" s="202">
        <v>5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68.709999999999994</v>
      </c>
      <c r="AN96" s="202">
        <v>0</v>
      </c>
      <c r="AO96">
        <v>0</v>
      </c>
      <c r="AP96" s="202">
        <v>56.6</v>
      </c>
      <c r="AQ96" s="202">
        <v>26.74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4.5199999999999996</v>
      </c>
      <c r="L97" s="202">
        <v>338.24</v>
      </c>
      <c r="M97" s="202">
        <v>13.63</v>
      </c>
      <c r="N97" s="202">
        <v>35.22</v>
      </c>
      <c r="O97" s="202">
        <v>0</v>
      </c>
      <c r="P97" s="202">
        <v>36.69</v>
      </c>
      <c r="Q97" s="202">
        <v>6.1</v>
      </c>
      <c r="R97" s="202">
        <v>12.57</v>
      </c>
      <c r="S97" s="202">
        <v>0</v>
      </c>
      <c r="T97" s="202">
        <v>0</v>
      </c>
      <c r="U97" s="202">
        <v>50.86</v>
      </c>
      <c r="V97" s="202">
        <v>6.17</v>
      </c>
      <c r="W97" s="202">
        <v>12.6</v>
      </c>
      <c r="X97" s="202">
        <v>29.31</v>
      </c>
      <c r="Y97" s="202">
        <v>0</v>
      </c>
      <c r="Z97">
        <v>0</v>
      </c>
      <c r="AA97" s="202">
        <v>9.15</v>
      </c>
      <c r="AB97" s="202">
        <v>0</v>
      </c>
      <c r="AC97" s="202">
        <v>0</v>
      </c>
      <c r="AD97" s="202">
        <v>0</v>
      </c>
      <c r="AE97" s="202">
        <v>24.17</v>
      </c>
      <c r="AF97" s="202">
        <v>0</v>
      </c>
      <c r="AG97" s="202">
        <v>5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68.709999999999994</v>
      </c>
      <c r="AN97" s="202">
        <v>0</v>
      </c>
      <c r="AO97">
        <v>0</v>
      </c>
      <c r="AP97" s="202">
        <v>56.6</v>
      </c>
      <c r="AQ97" s="202">
        <v>26.74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4.5199999999999996</v>
      </c>
      <c r="L98" s="202">
        <v>338.24</v>
      </c>
      <c r="M98" s="202">
        <v>13.63</v>
      </c>
      <c r="N98" s="202">
        <v>35.22</v>
      </c>
      <c r="O98" s="202">
        <v>0</v>
      </c>
      <c r="P98" s="202">
        <v>36.69</v>
      </c>
      <c r="Q98" s="202">
        <v>6.1</v>
      </c>
      <c r="R98" s="202">
        <v>12.57</v>
      </c>
      <c r="S98" s="202">
        <v>0</v>
      </c>
      <c r="T98" s="202">
        <v>0</v>
      </c>
      <c r="U98" s="202">
        <v>50.86</v>
      </c>
      <c r="V98" s="202">
        <v>6.17</v>
      </c>
      <c r="W98" s="202">
        <v>12.6</v>
      </c>
      <c r="X98" s="202">
        <v>29.31</v>
      </c>
      <c r="Y98" s="202">
        <v>0</v>
      </c>
      <c r="Z98">
        <v>0</v>
      </c>
      <c r="AA98" s="202">
        <v>9.15</v>
      </c>
      <c r="AB98" s="202">
        <v>0</v>
      </c>
      <c r="AC98" s="202">
        <v>0</v>
      </c>
      <c r="AD98" s="202">
        <v>0</v>
      </c>
      <c r="AE98" s="202">
        <v>24.17</v>
      </c>
      <c r="AF98" s="202">
        <v>0</v>
      </c>
      <c r="AG98" s="202">
        <v>5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68.709999999999994</v>
      </c>
      <c r="AN98" s="202">
        <v>0</v>
      </c>
      <c r="AO98">
        <v>0</v>
      </c>
      <c r="AP98" s="202">
        <v>56.6</v>
      </c>
      <c r="AQ98" s="202">
        <v>26.74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7.6054999999999984E-2</v>
      </c>
      <c r="L99">
        <f t="shared" si="0"/>
        <v>6.1151800000000058</v>
      </c>
      <c r="M99">
        <f t="shared" si="0"/>
        <v>0.32712000000000052</v>
      </c>
      <c r="N99">
        <f t="shared" si="0"/>
        <v>0.84527999999999848</v>
      </c>
      <c r="O99">
        <f t="shared" si="0"/>
        <v>0</v>
      </c>
      <c r="P99">
        <f t="shared" si="0"/>
        <v>0.93323500000000092</v>
      </c>
      <c r="Q99">
        <f t="shared" si="0"/>
        <v>0.11202500000000012</v>
      </c>
      <c r="R99">
        <f t="shared" si="0"/>
        <v>0.25360250000000062</v>
      </c>
      <c r="S99">
        <f t="shared" si="0"/>
        <v>0</v>
      </c>
      <c r="T99">
        <f t="shared" si="0"/>
        <v>0</v>
      </c>
      <c r="U99">
        <f t="shared" si="0"/>
        <v>1.2206399999999997</v>
      </c>
      <c r="V99">
        <f t="shared" si="0"/>
        <v>0.13777250000000002</v>
      </c>
      <c r="W99">
        <f t="shared" si="0"/>
        <v>0.31860000000000011</v>
      </c>
      <c r="X99">
        <f t="shared" si="0"/>
        <v>0.70343999999999896</v>
      </c>
      <c r="Y99">
        <f t="shared" si="0"/>
        <v>0</v>
      </c>
      <c r="Z99">
        <f t="shared" si="0"/>
        <v>0</v>
      </c>
      <c r="AA99">
        <f t="shared" si="0"/>
        <v>0.2387324999999999</v>
      </c>
      <c r="AB99">
        <f t="shared" si="0"/>
        <v>1.4062500000000007E-2</v>
      </c>
      <c r="AC99">
        <f t="shared" si="0"/>
        <v>0</v>
      </c>
      <c r="AD99">
        <f t="shared" si="0"/>
        <v>0</v>
      </c>
      <c r="AE99">
        <f t="shared" si="0"/>
        <v>0.28399749999999996</v>
      </c>
      <c r="AF99">
        <f t="shared" si="0"/>
        <v>0</v>
      </c>
      <c r="AG99">
        <f t="shared" si="0"/>
        <v>0.43198249999999999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0.96759000000000006</v>
      </c>
      <c r="AN99">
        <f t="shared" si="0"/>
        <v>0</v>
      </c>
      <c r="AO99">
        <f t="shared" si="0"/>
        <v>0</v>
      </c>
      <c r="AP99">
        <f t="shared" si="0"/>
        <v>1.1232774999999995</v>
      </c>
      <c r="AQ99">
        <f t="shared" si="0"/>
        <v>0.51291000000000009</v>
      </c>
      <c r="AR99">
        <f t="shared" si="0"/>
        <v>0.2761375000000002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45.17</v>
      </c>
      <c r="AH3" s="202">
        <v>0</v>
      </c>
      <c r="AI3" s="202">
        <v>18.78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45.17</v>
      </c>
      <c r="AH4" s="202">
        <v>0</v>
      </c>
      <c r="AI4" s="202">
        <v>18.78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45.17</v>
      </c>
      <c r="AH5" s="202">
        <v>0</v>
      </c>
      <c r="AI5" s="202">
        <v>18.78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45.17</v>
      </c>
      <c r="AH6" s="202">
        <v>0</v>
      </c>
      <c r="AI6" s="202">
        <v>18.78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45.17</v>
      </c>
      <c r="AH7" s="202">
        <v>0</v>
      </c>
      <c r="AI7" s="202">
        <v>18.78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45.17</v>
      </c>
      <c r="AH8" s="202">
        <v>0</v>
      </c>
      <c r="AI8" s="202">
        <v>18.78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45.17</v>
      </c>
      <c r="AH9" s="202">
        <v>0</v>
      </c>
      <c r="AI9" s="202">
        <v>18.78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45.17</v>
      </c>
      <c r="AH10" s="202">
        <v>0</v>
      </c>
      <c r="AI10" s="202">
        <v>18.78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45.17</v>
      </c>
      <c r="AH11" s="202">
        <v>0</v>
      </c>
      <c r="AI11" s="202">
        <v>18.78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45.17</v>
      </c>
      <c r="AH12" s="202">
        <v>0</v>
      </c>
      <c r="AI12" s="202">
        <v>18.78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45.17</v>
      </c>
      <c r="AH13" s="202">
        <v>0</v>
      </c>
      <c r="AI13" s="202">
        <v>18.78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45.17</v>
      </c>
      <c r="AH14" s="202">
        <v>0</v>
      </c>
      <c r="AI14" s="202">
        <v>18.78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45.17</v>
      </c>
      <c r="AH15" s="202">
        <v>0</v>
      </c>
      <c r="AI15" s="202">
        <v>18.78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45.17</v>
      </c>
      <c r="AH16" s="202">
        <v>0</v>
      </c>
      <c r="AI16" s="202">
        <v>18.78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45.17</v>
      </c>
      <c r="AH17" s="202">
        <v>0</v>
      </c>
      <c r="AI17" s="202">
        <v>18.78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45.17</v>
      </c>
      <c r="AH18" s="202">
        <v>0</v>
      </c>
      <c r="AI18" s="202">
        <v>18.78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45.17</v>
      </c>
      <c r="AH19" s="202">
        <v>0</v>
      </c>
      <c r="AI19" s="202">
        <v>18.78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45.17</v>
      </c>
      <c r="AH20" s="202">
        <v>0</v>
      </c>
      <c r="AI20" s="202">
        <v>18.78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45.17</v>
      </c>
      <c r="AH21" s="202">
        <v>0</v>
      </c>
      <c r="AI21" s="202">
        <v>18.78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45.17</v>
      </c>
      <c r="AH22" s="202">
        <v>0</v>
      </c>
      <c r="AI22" s="202">
        <v>18.78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45.17</v>
      </c>
      <c r="AH23" s="202">
        <v>0</v>
      </c>
      <c r="AI23" s="202">
        <v>18.78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45.47</v>
      </c>
      <c r="AH24" s="202">
        <v>0</v>
      </c>
      <c r="AI24" s="202">
        <v>18.78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45.47</v>
      </c>
      <c r="AH25" s="202">
        <v>0</v>
      </c>
      <c r="AI25" s="202">
        <v>18.78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45.47</v>
      </c>
      <c r="AH26" s="202">
        <v>0</v>
      </c>
      <c r="AI26" s="202">
        <v>18.78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45.47</v>
      </c>
      <c r="AH27" s="202">
        <v>0</v>
      </c>
      <c r="AI27" s="202">
        <v>18.78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45.47</v>
      </c>
      <c r="AH28" s="202">
        <v>0</v>
      </c>
      <c r="AI28" s="202">
        <v>18.78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45.47</v>
      </c>
      <c r="AH29" s="202">
        <v>0</v>
      </c>
      <c r="AI29" s="202">
        <v>18.78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45.47</v>
      </c>
      <c r="AH30" s="202">
        <v>0</v>
      </c>
      <c r="AI30" s="202">
        <v>18.78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45.47</v>
      </c>
      <c r="AH31" s="202">
        <v>0</v>
      </c>
      <c r="AI31" s="202">
        <v>18.78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45.47</v>
      </c>
      <c r="AH32" s="202">
        <v>0</v>
      </c>
      <c r="AI32" s="202">
        <v>18.78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45.47</v>
      </c>
      <c r="AH33" s="202">
        <v>0</v>
      </c>
      <c r="AI33" s="202">
        <v>18.78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45.47</v>
      </c>
      <c r="AH34" s="202">
        <v>0</v>
      </c>
      <c r="AI34" s="202">
        <v>18.78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45.47</v>
      </c>
      <c r="AH35" s="202">
        <v>0</v>
      </c>
      <c r="AI35" s="202">
        <v>18.78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45.47</v>
      </c>
      <c r="AH36" s="202">
        <v>0</v>
      </c>
      <c r="AI36" s="202">
        <v>18.78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1.98</v>
      </c>
      <c r="AB37" s="202">
        <v>3.87</v>
      </c>
      <c r="AC37" s="202">
        <v>0</v>
      </c>
      <c r="AD37" s="202">
        <v>0</v>
      </c>
      <c r="AE37" s="202">
        <v>0</v>
      </c>
      <c r="AF37" s="202">
        <v>0</v>
      </c>
      <c r="AG37" s="202">
        <v>45.47</v>
      </c>
      <c r="AH37" s="202">
        <v>0</v>
      </c>
      <c r="AI37" s="202">
        <v>18.78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1.98</v>
      </c>
      <c r="AB38" s="202">
        <v>3.87</v>
      </c>
      <c r="AC38" s="202">
        <v>0</v>
      </c>
      <c r="AD38" s="202">
        <v>0</v>
      </c>
      <c r="AE38" s="202">
        <v>0</v>
      </c>
      <c r="AF38" s="202">
        <v>0</v>
      </c>
      <c r="AG38" s="202">
        <v>44.56</v>
      </c>
      <c r="AH38" s="202">
        <v>0</v>
      </c>
      <c r="AI38" s="202">
        <v>18.78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1.98</v>
      </c>
      <c r="AB39" s="202">
        <v>3.87</v>
      </c>
      <c r="AC39" s="202">
        <v>0</v>
      </c>
      <c r="AD39" s="202">
        <v>0</v>
      </c>
      <c r="AE39" s="202">
        <v>0</v>
      </c>
      <c r="AF39" s="202">
        <v>0</v>
      </c>
      <c r="AG39" s="202">
        <v>45.17</v>
      </c>
      <c r="AH39" s="202">
        <v>0</v>
      </c>
      <c r="AI39" s="202">
        <v>18.78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1.98</v>
      </c>
      <c r="AB40" s="202">
        <v>3.87</v>
      </c>
      <c r="AC40" s="202">
        <v>0</v>
      </c>
      <c r="AD40" s="202">
        <v>0</v>
      </c>
      <c r="AE40" s="202">
        <v>0</v>
      </c>
      <c r="AF40" s="202">
        <v>0</v>
      </c>
      <c r="AG40" s="202">
        <v>45.17</v>
      </c>
      <c r="AH40" s="202">
        <v>0</v>
      </c>
      <c r="AI40" s="202">
        <v>18.78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1.98</v>
      </c>
      <c r="AB41" s="202">
        <v>3.87</v>
      </c>
      <c r="AC41" s="202">
        <v>0</v>
      </c>
      <c r="AD41" s="202">
        <v>0</v>
      </c>
      <c r="AE41" s="202">
        <v>0</v>
      </c>
      <c r="AF41" s="202">
        <v>0</v>
      </c>
      <c r="AG41" s="202">
        <v>45.17</v>
      </c>
      <c r="AH41" s="202">
        <v>0</v>
      </c>
      <c r="AI41" s="202">
        <v>18.78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1.98</v>
      </c>
      <c r="AB42" s="202">
        <v>3.87</v>
      </c>
      <c r="AC42" s="202">
        <v>0</v>
      </c>
      <c r="AD42" s="202">
        <v>0</v>
      </c>
      <c r="AE42" s="202">
        <v>0</v>
      </c>
      <c r="AF42" s="202">
        <v>0</v>
      </c>
      <c r="AG42" s="202">
        <v>45.17</v>
      </c>
      <c r="AH42" s="202">
        <v>0</v>
      </c>
      <c r="AI42" s="202">
        <v>18.78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1.98</v>
      </c>
      <c r="AB43" s="202">
        <v>3.87</v>
      </c>
      <c r="AC43" s="202">
        <v>0</v>
      </c>
      <c r="AD43" s="202">
        <v>0</v>
      </c>
      <c r="AE43" s="202">
        <v>0</v>
      </c>
      <c r="AF43" s="202">
        <v>0</v>
      </c>
      <c r="AG43" s="202">
        <v>45.17</v>
      </c>
      <c r="AH43" s="202">
        <v>0</v>
      </c>
      <c r="AI43" s="202">
        <v>18.78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1.98</v>
      </c>
      <c r="AB44" s="202">
        <v>3.87</v>
      </c>
      <c r="AC44" s="202">
        <v>0</v>
      </c>
      <c r="AD44" s="202">
        <v>0</v>
      </c>
      <c r="AE44" s="202">
        <v>0</v>
      </c>
      <c r="AF44" s="202">
        <v>0</v>
      </c>
      <c r="AG44" s="202">
        <v>45.17</v>
      </c>
      <c r="AH44" s="202">
        <v>0</v>
      </c>
      <c r="AI44" s="202">
        <v>18.78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1.98</v>
      </c>
      <c r="AB45" s="202">
        <v>3.87</v>
      </c>
      <c r="AC45" s="202">
        <v>0</v>
      </c>
      <c r="AD45" s="202">
        <v>0</v>
      </c>
      <c r="AE45" s="202">
        <v>0</v>
      </c>
      <c r="AF45" s="202">
        <v>0</v>
      </c>
      <c r="AG45" s="202">
        <v>45.17</v>
      </c>
      <c r="AH45" s="202">
        <v>0</v>
      </c>
      <c r="AI45" s="202">
        <v>18.78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1.98</v>
      </c>
      <c r="AB46" s="202">
        <v>2.38</v>
      </c>
      <c r="AC46" s="202">
        <v>0</v>
      </c>
      <c r="AD46" s="202">
        <v>0</v>
      </c>
      <c r="AE46" s="202">
        <v>0</v>
      </c>
      <c r="AF46" s="202">
        <v>0</v>
      </c>
      <c r="AG46" s="202">
        <v>44.56</v>
      </c>
      <c r="AH46" s="202">
        <v>0</v>
      </c>
      <c r="AI46" s="202">
        <v>18.78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1.98</v>
      </c>
      <c r="AB47" s="202">
        <v>2.38</v>
      </c>
      <c r="AC47" s="202">
        <v>0</v>
      </c>
      <c r="AD47" s="202">
        <v>0</v>
      </c>
      <c r="AE47" s="202">
        <v>0</v>
      </c>
      <c r="AF47" s="202">
        <v>0</v>
      </c>
      <c r="AG47" s="202">
        <v>44.56</v>
      </c>
      <c r="AH47" s="202">
        <v>0</v>
      </c>
      <c r="AI47" s="202">
        <v>18.78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1.98</v>
      </c>
      <c r="AB48" s="202">
        <v>2.38</v>
      </c>
      <c r="AC48" s="202">
        <v>0</v>
      </c>
      <c r="AD48" s="202">
        <v>0</v>
      </c>
      <c r="AE48" s="202">
        <v>0</v>
      </c>
      <c r="AF48" s="202">
        <v>0</v>
      </c>
      <c r="AG48" s="202">
        <v>44.56</v>
      </c>
      <c r="AH48" s="202">
        <v>0</v>
      </c>
      <c r="AI48" s="202">
        <v>18.78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1.98</v>
      </c>
      <c r="AB49" s="202">
        <v>2.38</v>
      </c>
      <c r="AC49" s="202">
        <v>0</v>
      </c>
      <c r="AD49" s="202">
        <v>0</v>
      </c>
      <c r="AE49" s="202">
        <v>0</v>
      </c>
      <c r="AF49" s="202">
        <v>0</v>
      </c>
      <c r="AG49" s="202">
        <v>44.56</v>
      </c>
      <c r="AH49" s="202">
        <v>0</v>
      </c>
      <c r="AI49" s="202">
        <v>18.78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1.98</v>
      </c>
      <c r="AB50" s="202">
        <v>2.38</v>
      </c>
      <c r="AC50" s="202">
        <v>0</v>
      </c>
      <c r="AD50" s="202">
        <v>0</v>
      </c>
      <c r="AE50" s="202">
        <v>0</v>
      </c>
      <c r="AF50" s="202">
        <v>0</v>
      </c>
      <c r="AG50" s="202">
        <v>44.56</v>
      </c>
      <c r="AH50" s="202">
        <v>0</v>
      </c>
      <c r="AI50" s="202">
        <v>18.78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2.38</v>
      </c>
      <c r="AC51" s="202">
        <v>0</v>
      </c>
      <c r="AD51" s="202">
        <v>0</v>
      </c>
      <c r="AE51" s="202">
        <v>0</v>
      </c>
      <c r="AF51" s="202">
        <v>0</v>
      </c>
      <c r="AG51" s="202">
        <v>44.56</v>
      </c>
      <c r="AH51" s="202">
        <v>0</v>
      </c>
      <c r="AI51" s="202">
        <v>18.78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2.38</v>
      </c>
      <c r="AC52" s="202">
        <v>0</v>
      </c>
      <c r="AD52" s="202">
        <v>0</v>
      </c>
      <c r="AE52" s="202">
        <v>37.64</v>
      </c>
      <c r="AF52" s="202">
        <v>0</v>
      </c>
      <c r="AG52" s="202">
        <v>0</v>
      </c>
      <c r="AH52" s="202">
        <v>0</v>
      </c>
      <c r="AI52" s="202">
        <v>18.78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2.38</v>
      </c>
      <c r="AC53" s="202">
        <v>0</v>
      </c>
      <c r="AD53" s="202">
        <v>0</v>
      </c>
      <c r="AE53" s="202">
        <v>37.64</v>
      </c>
      <c r="AF53" s="202">
        <v>0</v>
      </c>
      <c r="AG53" s="202">
        <v>0</v>
      </c>
      <c r="AH53" s="202">
        <v>0</v>
      </c>
      <c r="AI53" s="202">
        <v>18.78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2.38</v>
      </c>
      <c r="AC54" s="202">
        <v>0</v>
      </c>
      <c r="AD54" s="202">
        <v>0</v>
      </c>
      <c r="AE54" s="202">
        <v>37.64</v>
      </c>
      <c r="AF54" s="202">
        <v>0</v>
      </c>
      <c r="AG54" s="202">
        <v>0</v>
      </c>
      <c r="AH54" s="202">
        <v>0</v>
      </c>
      <c r="AI54" s="202">
        <v>18.78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37.64</v>
      </c>
      <c r="AF55" s="202">
        <v>0</v>
      </c>
      <c r="AG55" s="202">
        <v>0</v>
      </c>
      <c r="AH55" s="202">
        <v>0</v>
      </c>
      <c r="AI55" s="202">
        <v>18.78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37.64</v>
      </c>
      <c r="AF56" s="202">
        <v>0</v>
      </c>
      <c r="AG56" s="202">
        <v>6.72</v>
      </c>
      <c r="AH56" s="202">
        <v>0</v>
      </c>
      <c r="AI56" s="202">
        <v>18.78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37.64</v>
      </c>
      <c r="AF57" s="202">
        <v>0</v>
      </c>
      <c r="AG57" s="202">
        <v>5.97</v>
      </c>
      <c r="AH57" s="202">
        <v>0</v>
      </c>
      <c r="AI57" s="202">
        <v>18.78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37.64</v>
      </c>
      <c r="AF58" s="202">
        <v>0</v>
      </c>
      <c r="AG58" s="202">
        <v>5.97</v>
      </c>
      <c r="AH58" s="202">
        <v>0</v>
      </c>
      <c r="AI58" s="202">
        <v>18.78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37.64</v>
      </c>
      <c r="AF59" s="202">
        <v>0</v>
      </c>
      <c r="AG59" s="202">
        <v>5.97</v>
      </c>
      <c r="AH59" s="202">
        <v>0</v>
      </c>
      <c r="AI59" s="202">
        <v>18.78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37.64</v>
      </c>
      <c r="AF60" s="202">
        <v>0</v>
      </c>
      <c r="AG60" s="202">
        <v>5.97</v>
      </c>
      <c r="AH60" s="202">
        <v>0</v>
      </c>
      <c r="AI60" s="202">
        <v>18.78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37.64</v>
      </c>
      <c r="AF61" s="202">
        <v>0</v>
      </c>
      <c r="AG61" s="202">
        <v>5.97</v>
      </c>
      <c r="AH61" s="202">
        <v>0</v>
      </c>
      <c r="AI61" s="202">
        <v>18.78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</v>
      </c>
      <c r="AB62" s="202">
        <v>0</v>
      </c>
      <c r="AC62" s="202">
        <v>0</v>
      </c>
      <c r="AD62" s="202">
        <v>0</v>
      </c>
      <c r="AE62" s="202">
        <v>37.64</v>
      </c>
      <c r="AF62" s="202">
        <v>0</v>
      </c>
      <c r="AG62" s="202">
        <v>5.97</v>
      </c>
      <c r="AH62" s="202">
        <v>0</v>
      </c>
      <c r="AI62" s="202">
        <v>18.78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</v>
      </c>
      <c r="AB63" s="202">
        <v>0</v>
      </c>
      <c r="AC63" s="202">
        <v>0</v>
      </c>
      <c r="AD63" s="202">
        <v>0</v>
      </c>
      <c r="AE63" s="202">
        <v>37.64</v>
      </c>
      <c r="AF63" s="202">
        <v>0</v>
      </c>
      <c r="AG63" s="202">
        <v>5.97</v>
      </c>
      <c r="AH63" s="202">
        <v>0</v>
      </c>
      <c r="AI63" s="202">
        <v>18.78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</v>
      </c>
      <c r="AB64" s="202">
        <v>0</v>
      </c>
      <c r="AC64" s="202">
        <v>0</v>
      </c>
      <c r="AD64" s="202">
        <v>0</v>
      </c>
      <c r="AE64" s="202">
        <v>37.64</v>
      </c>
      <c r="AF64" s="202">
        <v>0</v>
      </c>
      <c r="AG64" s="202">
        <v>5.97</v>
      </c>
      <c r="AH64" s="202">
        <v>0</v>
      </c>
      <c r="AI64" s="202">
        <v>18.78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</v>
      </c>
      <c r="AB65" s="202">
        <v>0</v>
      </c>
      <c r="AC65" s="202">
        <v>0</v>
      </c>
      <c r="AD65" s="202">
        <v>0</v>
      </c>
      <c r="AE65" s="202">
        <v>37.64</v>
      </c>
      <c r="AF65" s="202">
        <v>0</v>
      </c>
      <c r="AG65" s="202">
        <v>5.97</v>
      </c>
      <c r="AH65" s="202">
        <v>0</v>
      </c>
      <c r="AI65" s="202">
        <v>18.78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</v>
      </c>
      <c r="AB66" s="202">
        <v>0</v>
      </c>
      <c r="AC66" s="202">
        <v>0</v>
      </c>
      <c r="AD66" s="202">
        <v>0</v>
      </c>
      <c r="AE66" s="202">
        <v>37.64</v>
      </c>
      <c r="AF66" s="202">
        <v>0</v>
      </c>
      <c r="AG66" s="202">
        <v>5.23</v>
      </c>
      <c r="AH66" s="202">
        <v>0</v>
      </c>
      <c r="AI66" s="202">
        <v>18.78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</v>
      </c>
      <c r="AB67" s="202">
        <v>0</v>
      </c>
      <c r="AC67" s="202">
        <v>0</v>
      </c>
      <c r="AD67" s="202">
        <v>0</v>
      </c>
      <c r="AE67" s="202">
        <v>37.64</v>
      </c>
      <c r="AF67" s="202">
        <v>0</v>
      </c>
      <c r="AG67" s="202">
        <v>5.23</v>
      </c>
      <c r="AH67" s="202">
        <v>0</v>
      </c>
      <c r="AI67" s="202">
        <v>18.78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</v>
      </c>
      <c r="AB68" s="202">
        <v>0</v>
      </c>
      <c r="AC68" s="202">
        <v>0</v>
      </c>
      <c r="AD68" s="202">
        <v>0</v>
      </c>
      <c r="AE68" s="202">
        <v>37.64</v>
      </c>
      <c r="AF68" s="202">
        <v>0</v>
      </c>
      <c r="AG68" s="202">
        <v>5.23</v>
      </c>
      <c r="AH68" s="202">
        <v>0</v>
      </c>
      <c r="AI68" s="202">
        <v>18.78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</v>
      </c>
      <c r="AB69" s="202">
        <v>0</v>
      </c>
      <c r="AC69" s="202">
        <v>0</v>
      </c>
      <c r="AD69" s="202">
        <v>0</v>
      </c>
      <c r="AE69" s="202">
        <v>37.64</v>
      </c>
      <c r="AF69" s="202">
        <v>0</v>
      </c>
      <c r="AG69" s="202">
        <v>5.23</v>
      </c>
      <c r="AH69" s="202">
        <v>0</v>
      </c>
      <c r="AI69" s="202">
        <v>18.78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</v>
      </c>
      <c r="AB70" s="202">
        <v>0</v>
      </c>
      <c r="AC70" s="202">
        <v>0</v>
      </c>
      <c r="AD70" s="202">
        <v>0</v>
      </c>
      <c r="AE70" s="202">
        <v>37.64</v>
      </c>
      <c r="AF70" s="202">
        <v>0</v>
      </c>
      <c r="AG70" s="202">
        <v>5.23</v>
      </c>
      <c r="AH70" s="202">
        <v>0</v>
      </c>
      <c r="AI70" s="202">
        <v>18.78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</v>
      </c>
      <c r="AB71" s="202">
        <v>0</v>
      </c>
      <c r="AC71" s="202">
        <v>0</v>
      </c>
      <c r="AD71" s="202">
        <v>0</v>
      </c>
      <c r="AE71" s="202">
        <v>37.64</v>
      </c>
      <c r="AF71" s="202">
        <v>0</v>
      </c>
      <c r="AG71" s="202">
        <v>5.23</v>
      </c>
      <c r="AH71" s="202">
        <v>0</v>
      </c>
      <c r="AI71" s="202">
        <v>18.78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</v>
      </c>
      <c r="AB72" s="202">
        <v>0</v>
      </c>
      <c r="AC72" s="202">
        <v>0</v>
      </c>
      <c r="AD72" s="202">
        <v>0</v>
      </c>
      <c r="AE72" s="202">
        <v>37.64</v>
      </c>
      <c r="AF72" s="202">
        <v>0</v>
      </c>
      <c r="AG72" s="202">
        <v>5.23</v>
      </c>
      <c r="AH72" s="202">
        <v>0</v>
      </c>
      <c r="AI72" s="202">
        <v>18.78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</v>
      </c>
      <c r="AB73" s="202">
        <v>0</v>
      </c>
      <c r="AC73" s="202">
        <v>0</v>
      </c>
      <c r="AD73" s="202">
        <v>0</v>
      </c>
      <c r="AE73" s="202">
        <v>37.64</v>
      </c>
      <c r="AF73" s="202">
        <v>0</v>
      </c>
      <c r="AG73" s="202">
        <v>5.23</v>
      </c>
      <c r="AH73" s="202">
        <v>0</v>
      </c>
      <c r="AI73" s="202">
        <v>18.78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</v>
      </c>
      <c r="AB74" s="202">
        <v>0</v>
      </c>
      <c r="AC74" s="202">
        <v>0</v>
      </c>
      <c r="AD74" s="202">
        <v>0</v>
      </c>
      <c r="AE74" s="202">
        <v>37.64</v>
      </c>
      <c r="AF74" s="202">
        <v>0</v>
      </c>
      <c r="AG74" s="202">
        <v>5.23</v>
      </c>
      <c r="AH74" s="202">
        <v>0</v>
      </c>
      <c r="AI74" s="202">
        <v>18.78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1.84</v>
      </c>
      <c r="AB75" s="202">
        <v>0</v>
      </c>
      <c r="AC75" s="202">
        <v>0</v>
      </c>
      <c r="AD75" s="202">
        <v>0</v>
      </c>
      <c r="AE75" s="202">
        <v>37.64</v>
      </c>
      <c r="AF75" s="202">
        <v>0</v>
      </c>
      <c r="AG75" s="202">
        <v>5.97</v>
      </c>
      <c r="AH75" s="202">
        <v>0</v>
      </c>
      <c r="AI75" s="202">
        <v>18.78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1.84</v>
      </c>
      <c r="AB76" s="202">
        <v>0</v>
      </c>
      <c r="AC76" s="202">
        <v>0</v>
      </c>
      <c r="AD76" s="202">
        <v>0</v>
      </c>
      <c r="AE76" s="202">
        <v>37.64</v>
      </c>
      <c r="AF76" s="202">
        <v>0</v>
      </c>
      <c r="AG76" s="202">
        <v>5.97</v>
      </c>
      <c r="AH76" s="202">
        <v>0</v>
      </c>
      <c r="AI76" s="202">
        <v>18.78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1.84</v>
      </c>
      <c r="AB77" s="202">
        <v>0</v>
      </c>
      <c r="AC77" s="202">
        <v>0</v>
      </c>
      <c r="AD77" s="202">
        <v>0</v>
      </c>
      <c r="AE77" s="202">
        <v>37.64</v>
      </c>
      <c r="AF77" s="202">
        <v>0</v>
      </c>
      <c r="AG77" s="202">
        <v>5.97</v>
      </c>
      <c r="AH77" s="202">
        <v>0</v>
      </c>
      <c r="AI77" s="202">
        <v>18.78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1.84</v>
      </c>
      <c r="AB78" s="202">
        <v>0</v>
      </c>
      <c r="AC78" s="202">
        <v>0</v>
      </c>
      <c r="AD78" s="202">
        <v>0</v>
      </c>
      <c r="AE78" s="202">
        <v>37.64</v>
      </c>
      <c r="AF78" s="202">
        <v>0</v>
      </c>
      <c r="AG78" s="202">
        <v>5.97</v>
      </c>
      <c r="AH78" s="202">
        <v>0</v>
      </c>
      <c r="AI78" s="202">
        <v>18.78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</v>
      </c>
      <c r="AB79" s="202">
        <v>0</v>
      </c>
      <c r="AC79" s="202">
        <v>0</v>
      </c>
      <c r="AD79" s="202">
        <v>0</v>
      </c>
      <c r="AE79" s="202">
        <v>37.64</v>
      </c>
      <c r="AF79" s="202">
        <v>0</v>
      </c>
      <c r="AG79" s="202">
        <v>5.97</v>
      </c>
      <c r="AH79" s="202">
        <v>0</v>
      </c>
      <c r="AI79" s="202">
        <v>18.78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</v>
      </c>
      <c r="AB80" s="202">
        <v>0</v>
      </c>
      <c r="AC80" s="202">
        <v>0</v>
      </c>
      <c r="AD80" s="202">
        <v>0</v>
      </c>
      <c r="AE80" s="202">
        <v>37.64</v>
      </c>
      <c r="AF80" s="202">
        <v>0</v>
      </c>
      <c r="AG80" s="202">
        <v>5.97</v>
      </c>
      <c r="AH80" s="202">
        <v>0</v>
      </c>
      <c r="AI80" s="202">
        <v>18.78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</v>
      </c>
      <c r="AB81" s="202">
        <v>0</v>
      </c>
      <c r="AC81" s="202">
        <v>0</v>
      </c>
      <c r="AD81" s="202">
        <v>0</v>
      </c>
      <c r="AE81" s="202">
        <v>37.64</v>
      </c>
      <c r="AF81" s="202">
        <v>0</v>
      </c>
      <c r="AG81" s="202">
        <v>5.97</v>
      </c>
      <c r="AH81" s="202">
        <v>0</v>
      </c>
      <c r="AI81" s="202">
        <v>18.78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</v>
      </c>
      <c r="AB82" s="202">
        <v>0</v>
      </c>
      <c r="AC82" s="202">
        <v>0</v>
      </c>
      <c r="AD82" s="202">
        <v>0</v>
      </c>
      <c r="AE82" s="202">
        <v>37.64</v>
      </c>
      <c r="AF82" s="202">
        <v>0</v>
      </c>
      <c r="AG82" s="202">
        <v>5.97</v>
      </c>
      <c r="AH82" s="202">
        <v>0</v>
      </c>
      <c r="AI82" s="202">
        <v>18.78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</v>
      </c>
      <c r="AB83" s="202">
        <v>0</v>
      </c>
      <c r="AC83" s="202">
        <v>0</v>
      </c>
      <c r="AD83" s="202">
        <v>0</v>
      </c>
      <c r="AE83" s="202">
        <v>37.64</v>
      </c>
      <c r="AF83" s="202">
        <v>0</v>
      </c>
      <c r="AG83" s="202">
        <v>5.97</v>
      </c>
      <c r="AH83" s="202">
        <v>0</v>
      </c>
      <c r="AI83" s="202">
        <v>18.78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</v>
      </c>
      <c r="AB84" s="202">
        <v>0</v>
      </c>
      <c r="AC84" s="202">
        <v>0</v>
      </c>
      <c r="AD84" s="202">
        <v>0</v>
      </c>
      <c r="AE84" s="202">
        <v>37.64</v>
      </c>
      <c r="AF84" s="202">
        <v>0</v>
      </c>
      <c r="AG84" s="202">
        <v>5.97</v>
      </c>
      <c r="AH84" s="202">
        <v>0</v>
      </c>
      <c r="AI84" s="202">
        <v>18.78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</v>
      </c>
      <c r="AB85" s="202">
        <v>0</v>
      </c>
      <c r="AC85" s="202">
        <v>0</v>
      </c>
      <c r="AD85" s="202">
        <v>0</v>
      </c>
      <c r="AE85" s="202">
        <v>37.64</v>
      </c>
      <c r="AF85" s="202">
        <v>0</v>
      </c>
      <c r="AG85" s="202">
        <v>5.97</v>
      </c>
      <c r="AH85" s="202">
        <v>0</v>
      </c>
      <c r="AI85" s="202">
        <v>18.78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</v>
      </c>
      <c r="AB86" s="202">
        <v>0</v>
      </c>
      <c r="AC86" s="202">
        <v>0</v>
      </c>
      <c r="AD86" s="202">
        <v>0</v>
      </c>
      <c r="AE86" s="202">
        <v>37.64</v>
      </c>
      <c r="AF86" s="202">
        <v>0</v>
      </c>
      <c r="AG86" s="202">
        <v>5.97</v>
      </c>
      <c r="AH86" s="202">
        <v>0</v>
      </c>
      <c r="AI86" s="202">
        <v>18.78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</v>
      </c>
      <c r="AB87" s="202">
        <v>0</v>
      </c>
      <c r="AC87" s="202">
        <v>0</v>
      </c>
      <c r="AD87" s="202">
        <v>0</v>
      </c>
      <c r="AE87" s="202">
        <v>37.64</v>
      </c>
      <c r="AF87" s="202">
        <v>0</v>
      </c>
      <c r="AG87" s="202">
        <v>6.72</v>
      </c>
      <c r="AH87" s="202">
        <v>0</v>
      </c>
      <c r="AI87" s="202">
        <v>18.78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</v>
      </c>
      <c r="AB88" s="202">
        <v>0</v>
      </c>
      <c r="AC88" s="202">
        <v>0</v>
      </c>
      <c r="AD88" s="202">
        <v>0</v>
      </c>
      <c r="AE88" s="202">
        <v>37.64</v>
      </c>
      <c r="AF88" s="202">
        <v>0</v>
      </c>
      <c r="AG88" s="202">
        <v>6.72</v>
      </c>
      <c r="AH88" s="202">
        <v>0</v>
      </c>
      <c r="AI88" s="202">
        <v>18.78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</v>
      </c>
      <c r="AB89" s="202">
        <v>0</v>
      </c>
      <c r="AC89" s="202">
        <v>0</v>
      </c>
      <c r="AD89" s="202">
        <v>0</v>
      </c>
      <c r="AE89" s="202">
        <v>37.64</v>
      </c>
      <c r="AF89" s="202">
        <v>0</v>
      </c>
      <c r="AG89" s="202">
        <v>6.72</v>
      </c>
      <c r="AH89" s="202">
        <v>0</v>
      </c>
      <c r="AI89" s="202">
        <v>18.78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</v>
      </c>
      <c r="AB90" s="202">
        <v>0</v>
      </c>
      <c r="AC90" s="202">
        <v>0</v>
      </c>
      <c r="AD90" s="202">
        <v>0</v>
      </c>
      <c r="AE90" s="202">
        <v>37.64</v>
      </c>
      <c r="AF90" s="202">
        <v>0</v>
      </c>
      <c r="AG90" s="202">
        <v>6.72</v>
      </c>
      <c r="AH90" s="202">
        <v>0</v>
      </c>
      <c r="AI90" s="202">
        <v>18.78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</v>
      </c>
      <c r="AB91" s="202">
        <v>0</v>
      </c>
      <c r="AC91" s="202">
        <v>0</v>
      </c>
      <c r="AD91" s="202">
        <v>0</v>
      </c>
      <c r="AE91" s="202">
        <v>37.64</v>
      </c>
      <c r="AF91" s="202">
        <v>0</v>
      </c>
      <c r="AG91" s="202">
        <v>6.72</v>
      </c>
      <c r="AH91" s="202">
        <v>0</v>
      </c>
      <c r="AI91" s="202">
        <v>18.78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</v>
      </c>
      <c r="AB92" s="202">
        <v>0</v>
      </c>
      <c r="AC92" s="202">
        <v>0</v>
      </c>
      <c r="AD92" s="202">
        <v>0</v>
      </c>
      <c r="AE92" s="202">
        <v>37.64</v>
      </c>
      <c r="AF92" s="202">
        <v>0</v>
      </c>
      <c r="AG92" s="202">
        <v>6.72</v>
      </c>
      <c r="AH92" s="202">
        <v>0</v>
      </c>
      <c r="AI92" s="202">
        <v>18.78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</v>
      </c>
      <c r="AB93" s="202">
        <v>0</v>
      </c>
      <c r="AC93" s="202">
        <v>0</v>
      </c>
      <c r="AD93" s="202">
        <v>0</v>
      </c>
      <c r="AE93" s="202">
        <v>37.64</v>
      </c>
      <c r="AF93" s="202">
        <v>0</v>
      </c>
      <c r="AG93" s="202">
        <v>6.72</v>
      </c>
      <c r="AH93" s="202">
        <v>0</v>
      </c>
      <c r="AI93" s="202">
        <v>18.78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</v>
      </c>
      <c r="AB94" s="202">
        <v>0</v>
      </c>
      <c r="AC94" s="202">
        <v>0</v>
      </c>
      <c r="AD94" s="202">
        <v>0</v>
      </c>
      <c r="AE94" s="202">
        <v>37.64</v>
      </c>
      <c r="AF94" s="202">
        <v>0</v>
      </c>
      <c r="AG94" s="202">
        <v>6.72</v>
      </c>
      <c r="AH94" s="202">
        <v>0</v>
      </c>
      <c r="AI94" s="202">
        <v>18.78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</v>
      </c>
      <c r="AB95" s="202">
        <v>0</v>
      </c>
      <c r="AC95" s="202">
        <v>0</v>
      </c>
      <c r="AD95" s="202">
        <v>0</v>
      </c>
      <c r="AE95" s="202">
        <v>37.64</v>
      </c>
      <c r="AF95" s="202">
        <v>0</v>
      </c>
      <c r="AG95" s="202">
        <v>6.72</v>
      </c>
      <c r="AH95" s="202">
        <v>0</v>
      </c>
      <c r="AI95" s="202">
        <v>18.78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</v>
      </c>
      <c r="AB96" s="202">
        <v>0</v>
      </c>
      <c r="AC96" s="202">
        <v>0</v>
      </c>
      <c r="AD96" s="202">
        <v>0</v>
      </c>
      <c r="AE96" s="202">
        <v>37.64</v>
      </c>
      <c r="AF96" s="202">
        <v>0</v>
      </c>
      <c r="AG96" s="202">
        <v>6.72</v>
      </c>
      <c r="AH96" s="202">
        <v>0</v>
      </c>
      <c r="AI96" s="202">
        <v>18.78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</v>
      </c>
      <c r="AB97" s="202">
        <v>0</v>
      </c>
      <c r="AC97" s="202">
        <v>0</v>
      </c>
      <c r="AD97" s="202">
        <v>0</v>
      </c>
      <c r="AE97" s="202">
        <v>37.64</v>
      </c>
      <c r="AF97" s="202">
        <v>0</v>
      </c>
      <c r="AG97" s="202">
        <v>6.72</v>
      </c>
      <c r="AH97" s="202">
        <v>0</v>
      </c>
      <c r="AI97" s="202">
        <v>18.78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</v>
      </c>
      <c r="AB98" s="202">
        <v>0</v>
      </c>
      <c r="AC98" s="202">
        <v>0</v>
      </c>
      <c r="AD98" s="202">
        <v>0</v>
      </c>
      <c r="AE98" s="202">
        <v>37.64</v>
      </c>
      <c r="AF98" s="202">
        <v>0</v>
      </c>
      <c r="AG98" s="202">
        <v>6.72</v>
      </c>
      <c r="AH98" s="202">
        <v>0</v>
      </c>
      <c r="AI98" s="202">
        <v>18.78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4.7620000000000037E-2</v>
      </c>
      <c r="AB99">
        <f t="shared" si="0"/>
        <v>1.4062500000000007E-2</v>
      </c>
      <c r="AC99">
        <f t="shared" si="0"/>
        <v>0</v>
      </c>
      <c r="AD99">
        <f t="shared" si="0"/>
        <v>0</v>
      </c>
      <c r="AE99">
        <f t="shared" si="0"/>
        <v>0.44227000000000044</v>
      </c>
      <c r="AF99">
        <f t="shared" si="0"/>
        <v>0</v>
      </c>
      <c r="AG99">
        <f t="shared" si="0"/>
        <v>0.6182649999999984</v>
      </c>
      <c r="AH99">
        <f t="shared" si="0"/>
        <v>0</v>
      </c>
      <c r="AI99">
        <f t="shared" si="0"/>
        <v>0.45071999999999945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9.11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9.11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9.11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9.11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9.11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9.11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9.11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9.11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9.11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9.11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9.11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9.11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9.11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9.11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9.11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9.11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9.11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9.11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9.11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9.11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9.11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9.18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9.18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9.18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9.18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9.18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9.18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9.18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9.18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9.18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9.18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9.18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9.18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9.18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3.87</v>
      </c>
      <c r="AC37" s="202">
        <v>0</v>
      </c>
      <c r="AD37" s="202">
        <v>0</v>
      </c>
      <c r="AE37" s="202">
        <v>0</v>
      </c>
      <c r="AF37" s="202">
        <v>0</v>
      </c>
      <c r="AG37" s="202">
        <v>9.18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3.87</v>
      </c>
      <c r="AC38" s="202">
        <v>0</v>
      </c>
      <c r="AD38" s="202">
        <v>0</v>
      </c>
      <c r="AE38" s="202">
        <v>0</v>
      </c>
      <c r="AF38" s="202">
        <v>0</v>
      </c>
      <c r="AG38" s="202">
        <v>8.99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3.87</v>
      </c>
      <c r="AC39" s="202">
        <v>0</v>
      </c>
      <c r="AD39" s="202">
        <v>0</v>
      </c>
      <c r="AE39" s="202">
        <v>0</v>
      </c>
      <c r="AF39" s="202">
        <v>0</v>
      </c>
      <c r="AG39" s="202">
        <v>9.11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3.87</v>
      </c>
      <c r="AC40" s="202">
        <v>0</v>
      </c>
      <c r="AD40" s="202">
        <v>0</v>
      </c>
      <c r="AE40" s="202">
        <v>0</v>
      </c>
      <c r="AF40" s="202">
        <v>0</v>
      </c>
      <c r="AG40" s="202">
        <v>9.11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3.87</v>
      </c>
      <c r="AC41" s="202">
        <v>0</v>
      </c>
      <c r="AD41" s="202">
        <v>0</v>
      </c>
      <c r="AE41" s="202">
        <v>0</v>
      </c>
      <c r="AF41" s="202">
        <v>0</v>
      </c>
      <c r="AG41" s="202">
        <v>9.11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3.87</v>
      </c>
      <c r="AC42" s="202">
        <v>0</v>
      </c>
      <c r="AD42" s="202">
        <v>0</v>
      </c>
      <c r="AE42" s="202">
        <v>0</v>
      </c>
      <c r="AF42" s="202">
        <v>0</v>
      </c>
      <c r="AG42" s="202">
        <v>9.11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3.87</v>
      </c>
      <c r="AC43" s="202">
        <v>0</v>
      </c>
      <c r="AD43" s="202">
        <v>0</v>
      </c>
      <c r="AE43" s="202">
        <v>0</v>
      </c>
      <c r="AF43" s="202">
        <v>0</v>
      </c>
      <c r="AG43" s="202">
        <v>9.11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3.87</v>
      </c>
      <c r="AC44" s="202">
        <v>0</v>
      </c>
      <c r="AD44" s="202">
        <v>0</v>
      </c>
      <c r="AE44" s="202">
        <v>0</v>
      </c>
      <c r="AF44" s="202">
        <v>0</v>
      </c>
      <c r="AG44" s="202">
        <v>9.11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3.87</v>
      </c>
      <c r="AC45" s="202">
        <v>0</v>
      </c>
      <c r="AD45" s="202">
        <v>0</v>
      </c>
      <c r="AE45" s="202">
        <v>0</v>
      </c>
      <c r="AF45" s="202">
        <v>0</v>
      </c>
      <c r="AG45" s="202">
        <v>9.11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2.38</v>
      </c>
      <c r="AC46" s="202">
        <v>0</v>
      </c>
      <c r="AD46" s="202">
        <v>0</v>
      </c>
      <c r="AE46" s="202">
        <v>0</v>
      </c>
      <c r="AF46" s="202">
        <v>0</v>
      </c>
      <c r="AG46" s="202">
        <v>8.99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2.38</v>
      </c>
      <c r="AC47" s="202">
        <v>0</v>
      </c>
      <c r="AD47" s="202">
        <v>0</v>
      </c>
      <c r="AE47" s="202">
        <v>0</v>
      </c>
      <c r="AF47" s="202">
        <v>0</v>
      </c>
      <c r="AG47" s="202">
        <v>8.99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2.38</v>
      </c>
      <c r="AC48" s="202">
        <v>0</v>
      </c>
      <c r="AD48" s="202">
        <v>0</v>
      </c>
      <c r="AE48" s="202">
        <v>0</v>
      </c>
      <c r="AF48" s="202">
        <v>0</v>
      </c>
      <c r="AG48" s="202">
        <v>8.99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2.38</v>
      </c>
      <c r="AC49" s="202">
        <v>0</v>
      </c>
      <c r="AD49" s="202">
        <v>0</v>
      </c>
      <c r="AE49" s="202">
        <v>0</v>
      </c>
      <c r="AF49" s="202">
        <v>0</v>
      </c>
      <c r="AG49" s="202">
        <v>8.99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2.38</v>
      </c>
      <c r="AC50" s="202">
        <v>0</v>
      </c>
      <c r="AD50" s="202">
        <v>0</v>
      </c>
      <c r="AE50" s="202">
        <v>0</v>
      </c>
      <c r="AF50" s="202">
        <v>0</v>
      </c>
      <c r="AG50" s="202">
        <v>8.99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2.38</v>
      </c>
      <c r="AC51" s="202">
        <v>0</v>
      </c>
      <c r="AD51" s="202">
        <v>0</v>
      </c>
      <c r="AE51" s="202">
        <v>0</v>
      </c>
      <c r="AF51" s="202">
        <v>0</v>
      </c>
      <c r="AG51" s="202">
        <v>8.99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2.38</v>
      </c>
      <c r="AC52" s="202">
        <v>0</v>
      </c>
      <c r="AD52" s="202">
        <v>0</v>
      </c>
      <c r="AE52" s="202">
        <v>7.6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2.38</v>
      </c>
      <c r="AC53" s="202">
        <v>0</v>
      </c>
      <c r="AD53" s="202">
        <v>0</v>
      </c>
      <c r="AE53" s="202">
        <v>7.6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2.38</v>
      </c>
      <c r="AC54" s="202">
        <v>0</v>
      </c>
      <c r="AD54" s="202">
        <v>0</v>
      </c>
      <c r="AE54" s="202">
        <v>7.6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7.6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7.6</v>
      </c>
      <c r="AF56" s="202">
        <v>0</v>
      </c>
      <c r="AG56" s="202">
        <v>1.36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7.6</v>
      </c>
      <c r="AF57" s="202">
        <v>0</v>
      </c>
      <c r="AG57" s="202">
        <v>1.21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7.6</v>
      </c>
      <c r="AF58" s="202">
        <v>0</v>
      </c>
      <c r="AG58" s="202">
        <v>1.21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7.6</v>
      </c>
      <c r="AF59" s="202">
        <v>0</v>
      </c>
      <c r="AG59" s="202">
        <v>1.21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7.6</v>
      </c>
      <c r="AF60" s="202">
        <v>0</v>
      </c>
      <c r="AG60" s="202">
        <v>1.21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7.6</v>
      </c>
      <c r="AF61" s="202">
        <v>0</v>
      </c>
      <c r="AG61" s="202">
        <v>1.21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7.6</v>
      </c>
      <c r="AF62" s="202">
        <v>0</v>
      </c>
      <c r="AG62" s="202">
        <v>1.21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7.6</v>
      </c>
      <c r="AF63" s="202">
        <v>0</v>
      </c>
      <c r="AG63" s="202">
        <v>1.21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7.6</v>
      </c>
      <c r="AF64" s="202">
        <v>0</v>
      </c>
      <c r="AG64" s="202">
        <v>1.21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7.6</v>
      </c>
      <c r="AF65" s="202">
        <v>0</v>
      </c>
      <c r="AG65" s="202">
        <v>1.21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7.6</v>
      </c>
      <c r="AF66" s="202">
        <v>0</v>
      </c>
      <c r="AG66" s="202">
        <v>1.05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7.6</v>
      </c>
      <c r="AF67" s="202">
        <v>0</v>
      </c>
      <c r="AG67" s="202">
        <v>1.05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7.6</v>
      </c>
      <c r="AF68" s="202">
        <v>0</v>
      </c>
      <c r="AG68" s="202">
        <v>1.05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7.6</v>
      </c>
      <c r="AF69" s="202">
        <v>0</v>
      </c>
      <c r="AG69" s="202">
        <v>1.05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7.6</v>
      </c>
      <c r="AF70" s="202">
        <v>0</v>
      </c>
      <c r="AG70" s="202">
        <v>1.05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7.6</v>
      </c>
      <c r="AF71" s="202">
        <v>0</v>
      </c>
      <c r="AG71" s="202">
        <v>1.05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7.6</v>
      </c>
      <c r="AF72" s="202">
        <v>0</v>
      </c>
      <c r="AG72" s="202">
        <v>1.05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7.6</v>
      </c>
      <c r="AF73" s="202">
        <v>0</v>
      </c>
      <c r="AG73" s="202">
        <v>1.05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7.6</v>
      </c>
      <c r="AF74" s="202">
        <v>0</v>
      </c>
      <c r="AG74" s="202">
        <v>1.05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7.6</v>
      </c>
      <c r="AF75" s="202">
        <v>0</v>
      </c>
      <c r="AG75" s="202">
        <v>1.21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7.6</v>
      </c>
      <c r="AF76" s="202">
        <v>0</v>
      </c>
      <c r="AG76" s="202">
        <v>1.21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7.6</v>
      </c>
      <c r="AF77" s="202">
        <v>0</v>
      </c>
      <c r="AG77" s="202">
        <v>1.21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7.6</v>
      </c>
      <c r="AF78" s="202">
        <v>0</v>
      </c>
      <c r="AG78" s="202">
        <v>1.21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7.6</v>
      </c>
      <c r="AF79" s="202">
        <v>0</v>
      </c>
      <c r="AG79" s="202">
        <v>1.21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7.6</v>
      </c>
      <c r="AF80" s="202">
        <v>0</v>
      </c>
      <c r="AG80" s="202">
        <v>1.21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7.6</v>
      </c>
      <c r="AF81" s="202">
        <v>0</v>
      </c>
      <c r="AG81" s="202">
        <v>1.21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7.6</v>
      </c>
      <c r="AF82" s="202">
        <v>0</v>
      </c>
      <c r="AG82" s="202">
        <v>1.21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7.6</v>
      </c>
      <c r="AF83" s="202">
        <v>0</v>
      </c>
      <c r="AG83" s="202">
        <v>1.21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7.6</v>
      </c>
      <c r="AF84" s="202">
        <v>0</v>
      </c>
      <c r="AG84" s="202">
        <v>1.21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7.6</v>
      </c>
      <c r="AF85" s="202">
        <v>0</v>
      </c>
      <c r="AG85" s="202">
        <v>1.21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7.6</v>
      </c>
      <c r="AF86" s="202">
        <v>0</v>
      </c>
      <c r="AG86" s="202">
        <v>1.21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7.6</v>
      </c>
      <c r="AF87" s="202">
        <v>0</v>
      </c>
      <c r="AG87" s="202">
        <v>1.36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7.6</v>
      </c>
      <c r="AF88" s="202">
        <v>0</v>
      </c>
      <c r="AG88" s="202">
        <v>1.36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7.6</v>
      </c>
      <c r="AF89" s="202">
        <v>0</v>
      </c>
      <c r="AG89" s="202">
        <v>1.36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7.6</v>
      </c>
      <c r="AF90" s="202">
        <v>0</v>
      </c>
      <c r="AG90" s="202">
        <v>1.36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7.6</v>
      </c>
      <c r="AF91" s="202">
        <v>0</v>
      </c>
      <c r="AG91" s="202">
        <v>1.36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7.6</v>
      </c>
      <c r="AF92" s="202">
        <v>0</v>
      </c>
      <c r="AG92" s="202">
        <v>1.36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7.6</v>
      </c>
      <c r="AF93" s="202">
        <v>0</v>
      </c>
      <c r="AG93" s="202">
        <v>1.36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7.6</v>
      </c>
      <c r="AF94" s="202">
        <v>0</v>
      </c>
      <c r="AG94" s="202">
        <v>1.36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7.6</v>
      </c>
      <c r="AF95" s="202">
        <v>0</v>
      </c>
      <c r="AG95" s="202">
        <v>1.36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7.6</v>
      </c>
      <c r="AF96" s="202">
        <v>0</v>
      </c>
      <c r="AG96" s="202">
        <v>1.36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7.6</v>
      </c>
      <c r="AF97" s="202">
        <v>0</v>
      </c>
      <c r="AG97" s="202">
        <v>1.36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7.6</v>
      </c>
      <c r="AF98" s="202">
        <v>0</v>
      </c>
      <c r="AG98" s="202">
        <v>1.36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1.4062500000000007E-2</v>
      </c>
      <c r="AC99">
        <f t="shared" si="0"/>
        <v>0</v>
      </c>
      <c r="AD99">
        <f t="shared" si="0"/>
        <v>0</v>
      </c>
      <c r="AE99">
        <f t="shared" si="0"/>
        <v>8.9300000000000046E-2</v>
      </c>
      <c r="AF99">
        <f t="shared" si="0"/>
        <v>0</v>
      </c>
      <c r="AG99">
        <f t="shared" si="0"/>
        <v>0.12476750000000005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150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288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150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180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150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150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150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150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150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150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150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150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150</v>
      </c>
      <c r="P10" s="202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150</v>
      </c>
      <c r="P11" s="202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150</v>
      </c>
      <c r="P12" s="202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150</v>
      </c>
      <c r="P13" s="202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150</v>
      </c>
      <c r="P14" s="202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150</v>
      </c>
      <c r="P15" s="202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150</v>
      </c>
      <c r="P16" s="202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150</v>
      </c>
      <c r="P17" s="202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150</v>
      </c>
      <c r="P18" s="202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150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150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150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150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150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151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150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151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150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151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150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151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150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151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150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151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150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151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150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151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150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151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150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151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150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151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150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151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150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151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150</v>
      </c>
      <c r="P36" s="202">
        <v>0</v>
      </c>
    </row>
    <row r="37" spans="1:16">
      <c r="A37" t="s">
        <v>79</v>
      </c>
      <c r="C37" s="25">
        <v>36</v>
      </c>
      <c r="D37" s="25">
        <v>28</v>
      </c>
      <c r="E37" s="25">
        <v>0</v>
      </c>
      <c r="F37" s="25">
        <v>0</v>
      </c>
      <c r="G37" s="202">
        <v>0</v>
      </c>
      <c r="H37" s="202">
        <v>0</v>
      </c>
      <c r="I37" s="202">
        <v>151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150</v>
      </c>
      <c r="P37" s="202">
        <v>0</v>
      </c>
    </row>
    <row r="38" spans="1:16">
      <c r="A38" t="s">
        <v>80</v>
      </c>
      <c r="C38" s="25">
        <v>36</v>
      </c>
      <c r="D38" s="25">
        <v>28</v>
      </c>
      <c r="E38" s="25">
        <v>0</v>
      </c>
      <c r="F38" s="25">
        <v>0</v>
      </c>
      <c r="G38" s="202">
        <v>0</v>
      </c>
      <c r="H38" s="202">
        <v>0</v>
      </c>
      <c r="I38" s="202">
        <v>148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150</v>
      </c>
      <c r="P38" s="202">
        <v>0</v>
      </c>
    </row>
    <row r="39" spans="1:16">
      <c r="A39" t="s">
        <v>81</v>
      </c>
      <c r="C39" s="25">
        <v>36</v>
      </c>
      <c r="D39" s="25">
        <v>28</v>
      </c>
      <c r="E39" s="25">
        <v>0</v>
      </c>
      <c r="F39" s="25">
        <v>0</v>
      </c>
      <c r="G39" s="202">
        <v>0</v>
      </c>
      <c r="H39" s="202">
        <v>0</v>
      </c>
      <c r="I39" s="202">
        <v>150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5">
        <v>35</v>
      </c>
      <c r="D40" s="25">
        <v>28</v>
      </c>
      <c r="E40" s="25">
        <v>0</v>
      </c>
      <c r="F40" s="25">
        <v>0</v>
      </c>
      <c r="G40" s="202">
        <v>0</v>
      </c>
      <c r="H40" s="202">
        <v>0</v>
      </c>
      <c r="I40" s="202">
        <v>150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5">
        <v>35</v>
      </c>
      <c r="D41" s="25">
        <v>28</v>
      </c>
      <c r="E41" s="25">
        <v>0</v>
      </c>
      <c r="F41" s="25">
        <v>0</v>
      </c>
      <c r="G41" s="202">
        <v>0</v>
      </c>
      <c r="H41" s="202">
        <v>0</v>
      </c>
      <c r="I41" s="202">
        <v>150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35</v>
      </c>
      <c r="D42" s="25">
        <v>28</v>
      </c>
      <c r="E42" s="25">
        <v>0</v>
      </c>
      <c r="F42" s="25">
        <v>0</v>
      </c>
      <c r="G42" s="202">
        <v>0</v>
      </c>
      <c r="H42" s="202">
        <v>0</v>
      </c>
      <c r="I42" s="202">
        <v>150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35</v>
      </c>
      <c r="D43" s="25">
        <v>28</v>
      </c>
      <c r="E43" s="25">
        <v>0</v>
      </c>
      <c r="F43" s="25">
        <v>0</v>
      </c>
      <c r="G43" s="202">
        <v>0</v>
      </c>
      <c r="H43" s="202">
        <v>0</v>
      </c>
      <c r="I43" s="202">
        <v>150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35</v>
      </c>
      <c r="D44" s="25">
        <v>28</v>
      </c>
      <c r="E44" s="25">
        <v>0</v>
      </c>
      <c r="F44" s="25">
        <v>0</v>
      </c>
      <c r="G44" s="202">
        <v>0</v>
      </c>
      <c r="H44" s="202">
        <v>0</v>
      </c>
      <c r="I44" s="202">
        <v>150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35</v>
      </c>
      <c r="D45" s="25">
        <v>28</v>
      </c>
      <c r="E45" s="25">
        <v>0</v>
      </c>
      <c r="F45" s="25">
        <v>0</v>
      </c>
      <c r="G45" s="202">
        <v>0</v>
      </c>
      <c r="H45" s="202">
        <v>0</v>
      </c>
      <c r="I45" s="202">
        <v>150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35</v>
      </c>
      <c r="D46" s="25">
        <v>22</v>
      </c>
      <c r="E46" s="25">
        <v>0</v>
      </c>
      <c r="F46" s="25">
        <v>0</v>
      </c>
      <c r="G46" s="202">
        <v>0</v>
      </c>
      <c r="H46" s="202">
        <v>0</v>
      </c>
      <c r="I46" s="202">
        <v>148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35</v>
      </c>
      <c r="D47" s="25">
        <v>22</v>
      </c>
      <c r="E47" s="25">
        <v>0</v>
      </c>
      <c r="F47" s="25">
        <v>0</v>
      </c>
      <c r="G47" s="202">
        <v>0</v>
      </c>
      <c r="H47" s="202">
        <v>0</v>
      </c>
      <c r="I47" s="202">
        <v>148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35</v>
      </c>
      <c r="D48" s="25">
        <v>22</v>
      </c>
      <c r="E48" s="25">
        <v>0</v>
      </c>
      <c r="F48" s="25">
        <v>0</v>
      </c>
      <c r="G48" s="202">
        <v>0</v>
      </c>
      <c r="H48" s="202">
        <v>0</v>
      </c>
      <c r="I48" s="202">
        <v>148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35</v>
      </c>
      <c r="D49" s="25">
        <v>22</v>
      </c>
      <c r="E49" s="25">
        <v>0</v>
      </c>
      <c r="F49" s="25">
        <v>0</v>
      </c>
      <c r="G49" s="202">
        <v>0</v>
      </c>
      <c r="H49" s="202">
        <v>0</v>
      </c>
      <c r="I49" s="202">
        <v>148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35</v>
      </c>
      <c r="D50" s="25">
        <v>22</v>
      </c>
      <c r="E50" s="25">
        <v>0</v>
      </c>
      <c r="F50" s="25">
        <v>0</v>
      </c>
      <c r="G50" s="202">
        <v>0</v>
      </c>
      <c r="H50" s="202">
        <v>0</v>
      </c>
      <c r="I50" s="202">
        <v>148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34</v>
      </c>
      <c r="D51" s="25">
        <v>22</v>
      </c>
      <c r="E51" s="25">
        <v>0</v>
      </c>
      <c r="F51" s="25">
        <v>0</v>
      </c>
      <c r="G51" s="202">
        <v>0</v>
      </c>
      <c r="H51" s="202">
        <v>0</v>
      </c>
      <c r="I51" s="202">
        <v>148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34</v>
      </c>
      <c r="D52" s="25">
        <v>22</v>
      </c>
      <c r="E52" s="25">
        <v>0</v>
      </c>
      <c r="F52" s="25">
        <v>0</v>
      </c>
      <c r="G52" s="202">
        <v>125</v>
      </c>
      <c r="H52" s="202">
        <v>0</v>
      </c>
      <c r="I52" s="202">
        <v>23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5">
        <v>34</v>
      </c>
      <c r="D53" s="25">
        <v>22</v>
      </c>
      <c r="E53" s="25">
        <v>0</v>
      </c>
      <c r="F53" s="25">
        <v>0</v>
      </c>
      <c r="G53" s="202">
        <v>125</v>
      </c>
      <c r="H53" s="202">
        <v>0</v>
      </c>
      <c r="I53" s="202">
        <v>23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5">
        <v>34</v>
      </c>
      <c r="D54" s="25">
        <v>22</v>
      </c>
      <c r="E54" s="25">
        <v>0</v>
      </c>
      <c r="F54" s="25">
        <v>0</v>
      </c>
      <c r="G54" s="202">
        <v>125</v>
      </c>
      <c r="H54" s="202">
        <v>0</v>
      </c>
      <c r="I54" s="202">
        <v>23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125</v>
      </c>
      <c r="H55" s="202">
        <v>0</v>
      </c>
      <c r="I55" s="202">
        <v>23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125</v>
      </c>
      <c r="H56" s="202">
        <v>0</v>
      </c>
      <c r="I56" s="202">
        <v>23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125</v>
      </c>
      <c r="H57" s="202">
        <v>0</v>
      </c>
      <c r="I57" s="202">
        <v>21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125</v>
      </c>
      <c r="H58" s="202">
        <v>0</v>
      </c>
      <c r="I58" s="202">
        <v>21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125</v>
      </c>
      <c r="H59" s="202">
        <v>0</v>
      </c>
      <c r="I59" s="202">
        <v>21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180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125</v>
      </c>
      <c r="H60" s="202">
        <v>0</v>
      </c>
      <c r="I60" s="202">
        <v>21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180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125</v>
      </c>
      <c r="H61" s="202">
        <v>0</v>
      </c>
      <c r="I61" s="202">
        <v>21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180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125</v>
      </c>
      <c r="H62" s="202">
        <v>0</v>
      </c>
      <c r="I62" s="202">
        <v>21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180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125</v>
      </c>
      <c r="H63" s="202">
        <v>0</v>
      </c>
      <c r="I63" s="202">
        <v>21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180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125</v>
      </c>
      <c r="H64" s="202">
        <v>0</v>
      </c>
      <c r="I64" s="202">
        <v>21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180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125</v>
      </c>
      <c r="H65" s="202">
        <v>0</v>
      </c>
      <c r="I65" s="202">
        <v>21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180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125</v>
      </c>
      <c r="H66" s="202">
        <v>0</v>
      </c>
      <c r="I66" s="202">
        <v>19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180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125</v>
      </c>
      <c r="H67" s="202">
        <v>0</v>
      </c>
      <c r="I67" s="202">
        <v>19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180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125</v>
      </c>
      <c r="H68" s="202">
        <v>0</v>
      </c>
      <c r="I68" s="202">
        <v>19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180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125</v>
      </c>
      <c r="H69" s="202">
        <v>0</v>
      </c>
      <c r="I69" s="202">
        <v>19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180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125</v>
      </c>
      <c r="H70" s="202">
        <v>0</v>
      </c>
      <c r="I70" s="202">
        <v>19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180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125</v>
      </c>
      <c r="H71" s="202">
        <v>0</v>
      </c>
      <c r="I71" s="202">
        <v>19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180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125</v>
      </c>
      <c r="H72" s="202">
        <v>0</v>
      </c>
      <c r="I72" s="202">
        <v>19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180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125</v>
      </c>
      <c r="H73" s="202">
        <v>0</v>
      </c>
      <c r="I73" s="202">
        <v>19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180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125</v>
      </c>
      <c r="H74" s="202">
        <v>0</v>
      </c>
      <c r="I74" s="202">
        <v>19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215.93</v>
      </c>
      <c r="P74" s="202">
        <v>0</v>
      </c>
    </row>
    <row r="75" spans="1:16">
      <c r="A75" t="s">
        <v>117</v>
      </c>
      <c r="C75" s="25">
        <v>31</v>
      </c>
      <c r="D75" s="25">
        <v>0</v>
      </c>
      <c r="E75" s="25">
        <v>0</v>
      </c>
      <c r="F75" s="25">
        <v>0</v>
      </c>
      <c r="G75" s="202">
        <v>125</v>
      </c>
      <c r="H75" s="202">
        <v>0</v>
      </c>
      <c r="I75" s="202">
        <v>21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310</v>
      </c>
      <c r="P75" s="202">
        <v>0</v>
      </c>
    </row>
    <row r="76" spans="1:16">
      <c r="A76" t="s">
        <v>118</v>
      </c>
      <c r="C76" s="25">
        <v>31</v>
      </c>
      <c r="D76" s="25">
        <v>0</v>
      </c>
      <c r="E76" s="25">
        <v>0</v>
      </c>
      <c r="F76" s="25">
        <v>0</v>
      </c>
      <c r="G76" s="202">
        <v>125</v>
      </c>
      <c r="H76" s="202">
        <v>0</v>
      </c>
      <c r="I76" s="202">
        <v>21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259.82</v>
      </c>
      <c r="P76" s="202">
        <v>0</v>
      </c>
    </row>
    <row r="77" spans="1:16">
      <c r="A77" t="s">
        <v>119</v>
      </c>
      <c r="C77" s="25">
        <v>31</v>
      </c>
      <c r="D77" s="25">
        <v>0</v>
      </c>
      <c r="E77" s="25">
        <v>0</v>
      </c>
      <c r="F77" s="25">
        <v>0</v>
      </c>
      <c r="G77" s="202">
        <v>125</v>
      </c>
      <c r="H77" s="202">
        <v>0</v>
      </c>
      <c r="I77" s="202">
        <v>21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237.82</v>
      </c>
      <c r="P77" s="202">
        <v>0</v>
      </c>
    </row>
    <row r="78" spans="1:16">
      <c r="A78" t="s">
        <v>120</v>
      </c>
      <c r="C78" s="25">
        <v>31</v>
      </c>
      <c r="D78" s="25">
        <v>0</v>
      </c>
      <c r="E78" s="25">
        <v>0</v>
      </c>
      <c r="F78" s="25">
        <v>0</v>
      </c>
      <c r="G78" s="202">
        <v>125</v>
      </c>
      <c r="H78" s="202">
        <v>0</v>
      </c>
      <c r="I78" s="202">
        <v>21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241.82</v>
      </c>
      <c r="P78" s="202">
        <v>0</v>
      </c>
    </row>
    <row r="79" spans="1:16">
      <c r="A79" t="s">
        <v>121</v>
      </c>
      <c r="C79" s="25">
        <v>32</v>
      </c>
      <c r="D79" s="25">
        <v>0</v>
      </c>
      <c r="E79" s="25">
        <v>0</v>
      </c>
      <c r="F79" s="25">
        <v>0</v>
      </c>
      <c r="G79" s="202">
        <v>125</v>
      </c>
      <c r="H79" s="202">
        <v>0</v>
      </c>
      <c r="I79" s="202">
        <v>21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216.82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125</v>
      </c>
      <c r="H80" s="202">
        <v>0</v>
      </c>
      <c r="I80" s="202">
        <v>21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216.82</v>
      </c>
      <c r="P80" s="202">
        <v>0</v>
      </c>
    </row>
    <row r="81" spans="1:16">
      <c r="A81" t="s">
        <v>123</v>
      </c>
      <c r="C81" s="25">
        <v>32</v>
      </c>
      <c r="D81" s="25">
        <v>0</v>
      </c>
      <c r="E81" s="25">
        <v>0</v>
      </c>
      <c r="F81" s="25">
        <v>0</v>
      </c>
      <c r="G81" s="202">
        <v>125</v>
      </c>
      <c r="H81" s="202">
        <v>0</v>
      </c>
      <c r="I81" s="202">
        <v>21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248.82</v>
      </c>
      <c r="P81" s="202">
        <v>0</v>
      </c>
    </row>
    <row r="82" spans="1:16">
      <c r="A82" t="s">
        <v>124</v>
      </c>
      <c r="C82" s="25">
        <v>32</v>
      </c>
      <c r="D82" s="25">
        <v>0</v>
      </c>
      <c r="E82" s="25">
        <v>0</v>
      </c>
      <c r="F82" s="25">
        <v>0</v>
      </c>
      <c r="G82" s="202">
        <v>125</v>
      </c>
      <c r="H82" s="202">
        <v>0</v>
      </c>
      <c r="I82" s="202">
        <v>21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267.82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125</v>
      </c>
      <c r="H83" s="202">
        <v>0</v>
      </c>
      <c r="I83" s="202">
        <v>21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253.82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125</v>
      </c>
      <c r="H84" s="202">
        <v>0</v>
      </c>
      <c r="I84" s="202">
        <v>21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238.82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125</v>
      </c>
      <c r="H85" s="202">
        <v>0</v>
      </c>
      <c r="I85" s="202">
        <v>21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251.82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125</v>
      </c>
      <c r="H86" s="202">
        <v>0</v>
      </c>
      <c r="I86" s="202">
        <v>21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268.82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125</v>
      </c>
      <c r="H87" s="202">
        <v>0</v>
      </c>
      <c r="I87" s="202">
        <v>23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230.82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23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240.82</v>
      </c>
      <c r="P88" s="202">
        <v>0</v>
      </c>
    </row>
    <row r="89" spans="1:16">
      <c r="A89" t="s">
        <v>131</v>
      </c>
      <c r="C89" s="25">
        <v>32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23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266.82</v>
      </c>
      <c r="P89" s="202">
        <v>0</v>
      </c>
    </row>
    <row r="90" spans="1:16">
      <c r="A90" t="s">
        <v>132</v>
      </c>
      <c r="C90" s="25">
        <v>32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23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273.82</v>
      </c>
      <c r="P90" s="202">
        <v>0</v>
      </c>
    </row>
    <row r="91" spans="1:16">
      <c r="A91" t="s">
        <v>133</v>
      </c>
      <c r="C91" s="25">
        <v>32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23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253.82</v>
      </c>
      <c r="P91" s="202">
        <v>0</v>
      </c>
    </row>
    <row r="92" spans="1:16">
      <c r="A92" t="s">
        <v>134</v>
      </c>
      <c r="C92" s="25">
        <v>32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23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270.82</v>
      </c>
      <c r="P92" s="202">
        <v>0</v>
      </c>
    </row>
    <row r="93" spans="1:16">
      <c r="A93" t="s">
        <v>135</v>
      </c>
      <c r="C93" s="25">
        <v>32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23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305.82</v>
      </c>
      <c r="P93" s="202">
        <v>0</v>
      </c>
    </row>
    <row r="94" spans="1:16">
      <c r="A94" t="s">
        <v>136</v>
      </c>
      <c r="C94" s="25">
        <v>32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23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310</v>
      </c>
      <c r="P94" s="202">
        <v>0</v>
      </c>
    </row>
    <row r="95" spans="1:16">
      <c r="A95" t="s">
        <v>137</v>
      </c>
      <c r="C95" s="25">
        <v>32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23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310</v>
      </c>
      <c r="P95" s="202">
        <v>0</v>
      </c>
    </row>
    <row r="96" spans="1:16">
      <c r="A96" t="s">
        <v>138</v>
      </c>
      <c r="C96" s="25">
        <v>32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23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310</v>
      </c>
      <c r="P96" s="202">
        <v>0</v>
      </c>
    </row>
    <row r="97" spans="1:17">
      <c r="A97" t="s">
        <v>139</v>
      </c>
      <c r="C97" s="25">
        <v>32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23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310</v>
      </c>
      <c r="P97" s="202">
        <v>0</v>
      </c>
    </row>
    <row r="98" spans="1:17">
      <c r="A98" t="s">
        <v>140</v>
      </c>
      <c r="C98" s="25">
        <v>32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23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310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0.82625000000000004</v>
      </c>
      <c r="D99" s="115">
        <f t="shared" si="0"/>
        <v>0.1125</v>
      </c>
      <c r="E99" s="115">
        <f t="shared" si="0"/>
        <v>0</v>
      </c>
      <c r="F99" s="115">
        <f t="shared" si="0"/>
        <v>0</v>
      </c>
      <c r="G99" s="115">
        <f t="shared" si="0"/>
        <v>1.46875</v>
      </c>
      <c r="H99" s="115">
        <f t="shared" si="0"/>
        <v>0</v>
      </c>
      <c r="I99" s="115">
        <f t="shared" si="0"/>
        <v>2.0882499999999999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4.4724224999999986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12.45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38.99</v>
      </c>
      <c r="K3" s="202">
        <v>8.56</v>
      </c>
      <c r="L3" s="202">
        <v>0.31</v>
      </c>
      <c r="M3" s="202">
        <v>1.07</v>
      </c>
      <c r="N3" s="202">
        <v>1.75</v>
      </c>
      <c r="O3" s="202">
        <v>2.48</v>
      </c>
      <c r="P3" s="202">
        <v>0.92</v>
      </c>
      <c r="Q3" s="202">
        <v>0.3</v>
      </c>
      <c r="R3" s="202">
        <v>0.62</v>
      </c>
      <c r="S3" s="202">
        <v>0</v>
      </c>
      <c r="T3" s="202">
        <v>0</v>
      </c>
      <c r="U3" s="202">
        <v>1.71</v>
      </c>
      <c r="V3" s="202">
        <v>0.31</v>
      </c>
      <c r="W3" s="202">
        <v>0.66</v>
      </c>
      <c r="X3" s="202">
        <v>1.46</v>
      </c>
      <c r="Y3" s="202">
        <v>0</v>
      </c>
      <c r="Z3" s="202">
        <v>3.19</v>
      </c>
      <c r="AA3" s="202">
        <v>1.33</v>
      </c>
      <c r="AB3" s="202">
        <v>0</v>
      </c>
      <c r="AC3" s="202">
        <v>18.18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50.81</v>
      </c>
      <c r="AJ3" s="202">
        <v>0</v>
      </c>
      <c r="AK3" s="202">
        <v>-35</v>
      </c>
      <c r="AL3" s="202">
        <v>0</v>
      </c>
      <c r="AM3" s="202">
        <v>0</v>
      </c>
      <c r="AN3" s="202">
        <v>0</v>
      </c>
      <c r="AO3" s="202">
        <v>45.13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38.99</v>
      </c>
      <c r="K4" s="202">
        <v>8.56</v>
      </c>
      <c r="L4" s="202">
        <v>0.31</v>
      </c>
      <c r="M4" s="202">
        <v>1.07</v>
      </c>
      <c r="N4" s="202">
        <v>1.75</v>
      </c>
      <c r="O4" s="202">
        <v>2.48</v>
      </c>
      <c r="P4" s="202">
        <v>0.92</v>
      </c>
      <c r="Q4" s="202">
        <v>0.3</v>
      </c>
      <c r="R4" s="202">
        <v>0.62</v>
      </c>
      <c r="S4" s="202">
        <v>0</v>
      </c>
      <c r="T4" s="202">
        <v>0</v>
      </c>
      <c r="U4" s="202">
        <v>1.71</v>
      </c>
      <c r="V4" s="202">
        <v>0.31</v>
      </c>
      <c r="W4" s="202">
        <v>0.66</v>
      </c>
      <c r="X4" s="202">
        <v>1.46</v>
      </c>
      <c r="Y4" s="202">
        <v>0</v>
      </c>
      <c r="Z4" s="202">
        <v>3.19</v>
      </c>
      <c r="AA4" s="202">
        <v>1.33</v>
      </c>
      <c r="AB4" s="202">
        <v>0</v>
      </c>
      <c r="AC4" s="202">
        <v>18.18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50.81</v>
      </c>
      <c r="AJ4" s="202">
        <v>0</v>
      </c>
      <c r="AK4" s="202">
        <v>-35</v>
      </c>
      <c r="AL4" s="202">
        <v>0</v>
      </c>
      <c r="AM4" s="202">
        <v>0</v>
      </c>
      <c r="AN4" s="202">
        <v>0</v>
      </c>
      <c r="AO4" s="202">
        <v>153.13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38.99</v>
      </c>
      <c r="K5" s="202">
        <v>8.56</v>
      </c>
      <c r="L5" s="202">
        <v>0.31</v>
      </c>
      <c r="M5" s="202">
        <v>1.07</v>
      </c>
      <c r="N5" s="202">
        <v>1.75</v>
      </c>
      <c r="O5" s="202">
        <v>2.48</v>
      </c>
      <c r="P5" s="202">
        <v>0.92</v>
      </c>
      <c r="Q5" s="202">
        <v>0.3</v>
      </c>
      <c r="R5" s="202">
        <v>0.62</v>
      </c>
      <c r="S5" s="202">
        <v>0</v>
      </c>
      <c r="T5" s="202">
        <v>0</v>
      </c>
      <c r="U5" s="202">
        <v>1.71</v>
      </c>
      <c r="V5" s="202">
        <v>0.31</v>
      </c>
      <c r="W5" s="202">
        <v>0.66</v>
      </c>
      <c r="X5" s="202">
        <v>1.46</v>
      </c>
      <c r="Y5" s="202">
        <v>0</v>
      </c>
      <c r="Z5" s="202">
        <v>3.19</v>
      </c>
      <c r="AA5" s="202">
        <v>1.33</v>
      </c>
      <c r="AB5" s="202">
        <v>0</v>
      </c>
      <c r="AC5" s="202">
        <v>18.18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50.81</v>
      </c>
      <c r="AJ5" s="202">
        <v>0</v>
      </c>
      <c r="AK5" s="202">
        <v>-35</v>
      </c>
      <c r="AL5" s="202">
        <v>0</v>
      </c>
      <c r="AM5" s="202">
        <v>0</v>
      </c>
      <c r="AN5" s="202">
        <v>0</v>
      </c>
      <c r="AO5" s="202">
        <v>153.13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38.99</v>
      </c>
      <c r="K6" s="202">
        <v>8.56</v>
      </c>
      <c r="L6" s="202">
        <v>0.31</v>
      </c>
      <c r="M6" s="202">
        <v>1.07</v>
      </c>
      <c r="N6" s="202">
        <v>1.75</v>
      </c>
      <c r="O6" s="202">
        <v>2.48</v>
      </c>
      <c r="P6" s="202">
        <v>0.92</v>
      </c>
      <c r="Q6" s="202">
        <v>0.3</v>
      </c>
      <c r="R6" s="202">
        <v>0.62</v>
      </c>
      <c r="S6" s="202">
        <v>0</v>
      </c>
      <c r="T6" s="202">
        <v>0</v>
      </c>
      <c r="U6" s="202">
        <v>1.71</v>
      </c>
      <c r="V6" s="202">
        <v>0.31</v>
      </c>
      <c r="W6" s="202">
        <v>0.66</v>
      </c>
      <c r="X6" s="202">
        <v>1.46</v>
      </c>
      <c r="Y6" s="202">
        <v>0</v>
      </c>
      <c r="Z6" s="202">
        <v>3.19</v>
      </c>
      <c r="AA6" s="202">
        <v>1.33</v>
      </c>
      <c r="AB6" s="202">
        <v>0</v>
      </c>
      <c r="AC6" s="202">
        <v>18.18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50.81</v>
      </c>
      <c r="AJ6" s="202">
        <v>0</v>
      </c>
      <c r="AK6" s="202">
        <v>-35</v>
      </c>
      <c r="AL6" s="202">
        <v>0</v>
      </c>
      <c r="AM6" s="202">
        <v>0</v>
      </c>
      <c r="AN6" s="202">
        <v>0</v>
      </c>
      <c r="AO6" s="202">
        <v>153.13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38.99</v>
      </c>
      <c r="K7" s="202">
        <v>8.56</v>
      </c>
      <c r="L7" s="202">
        <v>0.31</v>
      </c>
      <c r="M7" s="202">
        <v>1.07</v>
      </c>
      <c r="N7" s="202">
        <v>1.75</v>
      </c>
      <c r="O7" s="202">
        <v>2.48</v>
      </c>
      <c r="P7" s="202">
        <v>0.92</v>
      </c>
      <c r="Q7" s="202">
        <v>0.3</v>
      </c>
      <c r="R7" s="202">
        <v>0.62</v>
      </c>
      <c r="S7" s="202">
        <v>0</v>
      </c>
      <c r="T7" s="202">
        <v>0</v>
      </c>
      <c r="U7" s="202">
        <v>1.71</v>
      </c>
      <c r="V7" s="202">
        <v>0.31</v>
      </c>
      <c r="W7" s="202">
        <v>0.66</v>
      </c>
      <c r="X7" s="202">
        <v>1.46</v>
      </c>
      <c r="Y7" s="202">
        <v>0</v>
      </c>
      <c r="Z7" s="202">
        <v>3.19</v>
      </c>
      <c r="AA7" s="202">
        <v>1.33</v>
      </c>
      <c r="AB7" s="202">
        <v>0</v>
      </c>
      <c r="AC7" s="202">
        <v>18.18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50.81</v>
      </c>
      <c r="AJ7" s="202">
        <v>0</v>
      </c>
      <c r="AK7" s="202">
        <v>-35</v>
      </c>
      <c r="AL7" s="202">
        <v>0</v>
      </c>
      <c r="AM7" s="202">
        <v>0</v>
      </c>
      <c r="AN7" s="202">
        <v>0</v>
      </c>
      <c r="AO7" s="202">
        <v>153.13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38.99</v>
      </c>
      <c r="K8" s="202">
        <v>8.56</v>
      </c>
      <c r="L8" s="202">
        <v>0.31</v>
      </c>
      <c r="M8" s="202">
        <v>1.07</v>
      </c>
      <c r="N8" s="202">
        <v>1.75</v>
      </c>
      <c r="O8" s="202">
        <v>2.48</v>
      </c>
      <c r="P8" s="202">
        <v>0.92</v>
      </c>
      <c r="Q8" s="202">
        <v>0.3</v>
      </c>
      <c r="R8" s="202">
        <v>0.62</v>
      </c>
      <c r="S8" s="202">
        <v>0</v>
      </c>
      <c r="T8" s="202">
        <v>0</v>
      </c>
      <c r="U8" s="202">
        <v>1.71</v>
      </c>
      <c r="V8" s="202">
        <v>0.31</v>
      </c>
      <c r="W8" s="202">
        <v>0.66</v>
      </c>
      <c r="X8" s="202">
        <v>1.46</v>
      </c>
      <c r="Y8" s="202">
        <v>0</v>
      </c>
      <c r="Z8" s="202">
        <v>3.19</v>
      </c>
      <c r="AA8" s="202">
        <v>1.33</v>
      </c>
      <c r="AB8" s="202">
        <v>0</v>
      </c>
      <c r="AC8" s="202">
        <v>18.18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50.81</v>
      </c>
      <c r="AJ8" s="202">
        <v>0</v>
      </c>
      <c r="AK8" s="202">
        <v>-35</v>
      </c>
      <c r="AL8" s="202">
        <v>0</v>
      </c>
      <c r="AM8" s="202">
        <v>0</v>
      </c>
      <c r="AN8" s="202">
        <v>0</v>
      </c>
      <c r="AO8" s="202">
        <v>153.13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38.99</v>
      </c>
      <c r="K9" s="202">
        <v>8.56</v>
      </c>
      <c r="L9" s="202">
        <v>0.31</v>
      </c>
      <c r="M9" s="202">
        <v>1.07</v>
      </c>
      <c r="N9" s="202">
        <v>1.75</v>
      </c>
      <c r="O9" s="202">
        <v>2.48</v>
      </c>
      <c r="P9" s="202">
        <v>0.92</v>
      </c>
      <c r="Q9" s="202">
        <v>0.3</v>
      </c>
      <c r="R9" s="202">
        <v>0.62</v>
      </c>
      <c r="S9" s="202">
        <v>0</v>
      </c>
      <c r="T9" s="202">
        <v>0</v>
      </c>
      <c r="U9" s="202">
        <v>1.71</v>
      </c>
      <c r="V9" s="202">
        <v>0.31</v>
      </c>
      <c r="W9" s="202">
        <v>0.66</v>
      </c>
      <c r="X9" s="202">
        <v>1.46</v>
      </c>
      <c r="Y9" s="202">
        <v>0</v>
      </c>
      <c r="Z9" s="202">
        <v>3.19</v>
      </c>
      <c r="AA9" s="202">
        <v>1.33</v>
      </c>
      <c r="AB9" s="202">
        <v>0</v>
      </c>
      <c r="AC9" s="202">
        <v>18.18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50.81</v>
      </c>
      <c r="AJ9" s="202">
        <v>0</v>
      </c>
      <c r="AK9" s="202">
        <v>-35</v>
      </c>
      <c r="AL9" s="202">
        <v>0</v>
      </c>
      <c r="AM9" s="202">
        <v>0</v>
      </c>
      <c r="AN9" s="202">
        <v>0</v>
      </c>
      <c r="AO9" s="202">
        <v>153.13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38.99</v>
      </c>
      <c r="K10" s="202">
        <v>8.56</v>
      </c>
      <c r="L10" s="202">
        <v>0.31</v>
      </c>
      <c r="M10" s="202">
        <v>1.07</v>
      </c>
      <c r="N10" s="202">
        <v>1.75</v>
      </c>
      <c r="O10" s="202">
        <v>2.48</v>
      </c>
      <c r="P10" s="202">
        <v>0.92</v>
      </c>
      <c r="Q10" s="202">
        <v>0.3</v>
      </c>
      <c r="R10" s="202">
        <v>0.62</v>
      </c>
      <c r="S10" s="202">
        <v>0</v>
      </c>
      <c r="T10" s="202">
        <v>0</v>
      </c>
      <c r="U10" s="202">
        <v>1.71</v>
      </c>
      <c r="V10" s="202">
        <v>0.31</v>
      </c>
      <c r="W10" s="202">
        <v>0.66</v>
      </c>
      <c r="X10" s="202">
        <v>1.46</v>
      </c>
      <c r="Y10" s="202">
        <v>0</v>
      </c>
      <c r="Z10" s="202">
        <v>3.19</v>
      </c>
      <c r="AA10" s="202">
        <v>1.33</v>
      </c>
      <c r="AB10" s="202">
        <v>0</v>
      </c>
      <c r="AC10" s="202">
        <v>18.18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50.81</v>
      </c>
      <c r="AJ10" s="202">
        <v>0</v>
      </c>
      <c r="AK10" s="202">
        <v>-35</v>
      </c>
      <c r="AL10" s="202">
        <v>0</v>
      </c>
      <c r="AM10" s="202">
        <v>0</v>
      </c>
      <c r="AN10" s="202">
        <v>0</v>
      </c>
      <c r="AO10" s="202">
        <v>153.13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38.99</v>
      </c>
      <c r="K11" s="202">
        <v>8.56</v>
      </c>
      <c r="L11" s="202">
        <v>0.31</v>
      </c>
      <c r="M11" s="202">
        <v>1.07</v>
      </c>
      <c r="N11" s="202">
        <v>1.75</v>
      </c>
      <c r="O11" s="202">
        <v>2.48</v>
      </c>
      <c r="P11" s="202">
        <v>0.92</v>
      </c>
      <c r="Q11" s="202">
        <v>0.3</v>
      </c>
      <c r="R11" s="202">
        <v>0.62</v>
      </c>
      <c r="S11" s="202">
        <v>0</v>
      </c>
      <c r="T11" s="202">
        <v>0</v>
      </c>
      <c r="U11" s="202">
        <v>1.71</v>
      </c>
      <c r="V11" s="202">
        <v>0.31</v>
      </c>
      <c r="W11" s="202">
        <v>0.66</v>
      </c>
      <c r="X11" s="202">
        <v>1.46</v>
      </c>
      <c r="Y11" s="202">
        <v>0</v>
      </c>
      <c r="Z11" s="202">
        <v>3.19</v>
      </c>
      <c r="AA11" s="202">
        <v>1.33</v>
      </c>
      <c r="AB11" s="202">
        <v>0</v>
      </c>
      <c r="AC11" s="202">
        <v>18.18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50.81</v>
      </c>
      <c r="AJ11" s="202">
        <v>0</v>
      </c>
      <c r="AK11" s="202">
        <v>-35</v>
      </c>
      <c r="AL11" s="202">
        <v>0</v>
      </c>
      <c r="AM11" s="202">
        <v>0</v>
      </c>
      <c r="AN11" s="202">
        <v>0</v>
      </c>
      <c r="AO11" s="202">
        <v>153.13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38.99</v>
      </c>
      <c r="K12" s="202">
        <v>8.56</v>
      </c>
      <c r="L12" s="202">
        <v>0.31</v>
      </c>
      <c r="M12" s="202">
        <v>1.07</v>
      </c>
      <c r="N12" s="202">
        <v>1.75</v>
      </c>
      <c r="O12" s="202">
        <v>2.48</v>
      </c>
      <c r="P12" s="202">
        <v>0.92</v>
      </c>
      <c r="Q12" s="202">
        <v>0.3</v>
      </c>
      <c r="R12" s="202">
        <v>0.62</v>
      </c>
      <c r="S12" s="202">
        <v>0</v>
      </c>
      <c r="T12" s="202">
        <v>0</v>
      </c>
      <c r="U12" s="202">
        <v>1.71</v>
      </c>
      <c r="V12" s="202">
        <v>0.31</v>
      </c>
      <c r="W12" s="202">
        <v>0.66</v>
      </c>
      <c r="X12" s="202">
        <v>1.46</v>
      </c>
      <c r="Y12" s="202">
        <v>0</v>
      </c>
      <c r="Z12" s="202">
        <v>3.19</v>
      </c>
      <c r="AA12" s="202">
        <v>1.33</v>
      </c>
      <c r="AB12" s="202">
        <v>0</v>
      </c>
      <c r="AC12" s="202">
        <v>18.18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50.81</v>
      </c>
      <c r="AJ12" s="202">
        <v>0</v>
      </c>
      <c r="AK12" s="202">
        <v>-35</v>
      </c>
      <c r="AL12" s="202">
        <v>0</v>
      </c>
      <c r="AM12" s="202">
        <v>0</v>
      </c>
      <c r="AN12" s="202">
        <v>0</v>
      </c>
      <c r="AO12" s="202">
        <v>153.13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38.99</v>
      </c>
      <c r="K13" s="202">
        <v>8.09</v>
      </c>
      <c r="L13" s="202">
        <v>0.31</v>
      </c>
      <c r="M13" s="202">
        <v>1.07</v>
      </c>
      <c r="N13" s="202">
        <v>1.75</v>
      </c>
      <c r="O13" s="202">
        <v>2.48</v>
      </c>
      <c r="P13" s="202">
        <v>0.92</v>
      </c>
      <c r="Q13" s="202">
        <v>0.3</v>
      </c>
      <c r="R13" s="202">
        <v>0.62</v>
      </c>
      <c r="S13" s="202">
        <v>0</v>
      </c>
      <c r="T13" s="202">
        <v>0</v>
      </c>
      <c r="U13" s="202">
        <v>1.71</v>
      </c>
      <c r="V13" s="202">
        <v>0.31</v>
      </c>
      <c r="W13" s="202">
        <v>0.66</v>
      </c>
      <c r="X13" s="202">
        <v>1.46</v>
      </c>
      <c r="Y13" s="202">
        <v>0</v>
      </c>
      <c r="Z13" s="202">
        <v>3.19</v>
      </c>
      <c r="AA13" s="202">
        <v>1.33</v>
      </c>
      <c r="AB13" s="202">
        <v>0</v>
      </c>
      <c r="AC13" s="202">
        <v>18.18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50.81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153.13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38.99</v>
      </c>
      <c r="K14" s="202">
        <v>8.56</v>
      </c>
      <c r="L14" s="202">
        <v>0.31</v>
      </c>
      <c r="M14" s="202">
        <v>1.07</v>
      </c>
      <c r="N14" s="202">
        <v>1.75</v>
      </c>
      <c r="O14" s="202">
        <v>2.48</v>
      </c>
      <c r="P14" s="202">
        <v>0.92</v>
      </c>
      <c r="Q14" s="202">
        <v>0.3</v>
      </c>
      <c r="R14" s="202">
        <v>0.62</v>
      </c>
      <c r="S14" s="202">
        <v>0</v>
      </c>
      <c r="T14" s="202">
        <v>0</v>
      </c>
      <c r="U14" s="202">
        <v>1.71</v>
      </c>
      <c r="V14" s="202">
        <v>0.31</v>
      </c>
      <c r="W14" s="202">
        <v>0.66</v>
      </c>
      <c r="X14" s="202">
        <v>1.46</v>
      </c>
      <c r="Y14" s="202">
        <v>0</v>
      </c>
      <c r="Z14" s="202">
        <v>3.19</v>
      </c>
      <c r="AA14" s="202">
        <v>1.33</v>
      </c>
      <c r="AB14" s="202">
        <v>0</v>
      </c>
      <c r="AC14" s="202">
        <v>18.18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50.81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153.13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38.99</v>
      </c>
      <c r="K15" s="202">
        <v>8.56</v>
      </c>
      <c r="L15" s="202">
        <v>0.31</v>
      </c>
      <c r="M15" s="202">
        <v>1.07</v>
      </c>
      <c r="N15" s="202">
        <v>1.75</v>
      </c>
      <c r="O15" s="202">
        <v>2.48</v>
      </c>
      <c r="P15" s="202">
        <v>0.92</v>
      </c>
      <c r="Q15" s="202">
        <v>0.3</v>
      </c>
      <c r="R15" s="202">
        <v>0.62</v>
      </c>
      <c r="S15" s="202">
        <v>0</v>
      </c>
      <c r="T15" s="202">
        <v>0</v>
      </c>
      <c r="U15" s="202">
        <v>1.71</v>
      </c>
      <c r="V15" s="202">
        <v>0.31</v>
      </c>
      <c r="W15" s="202">
        <v>0.66</v>
      </c>
      <c r="X15" s="202">
        <v>1.46</v>
      </c>
      <c r="Y15" s="202">
        <v>0</v>
      </c>
      <c r="Z15" s="202">
        <v>3.19</v>
      </c>
      <c r="AA15" s="202">
        <v>1.33</v>
      </c>
      <c r="AB15" s="202">
        <v>0</v>
      </c>
      <c r="AC15" s="202">
        <v>18.18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50.81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153.13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38.99</v>
      </c>
      <c r="K16" s="202">
        <v>8.56</v>
      </c>
      <c r="L16" s="202">
        <v>0.31</v>
      </c>
      <c r="M16" s="202">
        <v>1.07</v>
      </c>
      <c r="N16" s="202">
        <v>1.75</v>
      </c>
      <c r="O16" s="202">
        <v>2.48</v>
      </c>
      <c r="P16" s="202">
        <v>0.92</v>
      </c>
      <c r="Q16" s="202">
        <v>0.3</v>
      </c>
      <c r="R16" s="202">
        <v>0.62</v>
      </c>
      <c r="S16" s="202">
        <v>0</v>
      </c>
      <c r="T16" s="202">
        <v>0</v>
      </c>
      <c r="U16" s="202">
        <v>1.71</v>
      </c>
      <c r="V16" s="202">
        <v>0.31</v>
      </c>
      <c r="W16" s="202">
        <v>0.66</v>
      </c>
      <c r="X16" s="202">
        <v>1.46</v>
      </c>
      <c r="Y16" s="202">
        <v>0</v>
      </c>
      <c r="Z16" s="202">
        <v>3.19</v>
      </c>
      <c r="AA16" s="202">
        <v>1.33</v>
      </c>
      <c r="AB16" s="202">
        <v>0</v>
      </c>
      <c r="AC16" s="202">
        <v>18.18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50.81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153.13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38.99</v>
      </c>
      <c r="K17" s="202">
        <v>8.56</v>
      </c>
      <c r="L17" s="202">
        <v>0.31</v>
      </c>
      <c r="M17" s="202">
        <v>1.07</v>
      </c>
      <c r="N17" s="202">
        <v>1.75</v>
      </c>
      <c r="O17" s="202">
        <v>2.48</v>
      </c>
      <c r="P17" s="202">
        <v>0.92</v>
      </c>
      <c r="Q17" s="202">
        <v>0.31</v>
      </c>
      <c r="R17" s="202">
        <v>0.63</v>
      </c>
      <c r="S17" s="202">
        <v>0</v>
      </c>
      <c r="T17" s="202">
        <v>0</v>
      </c>
      <c r="U17" s="202">
        <v>1.71</v>
      </c>
      <c r="V17" s="202">
        <v>-15.47</v>
      </c>
      <c r="W17" s="202">
        <v>0.66</v>
      </c>
      <c r="X17" s="202">
        <v>1.46</v>
      </c>
      <c r="Y17" s="202">
        <v>0</v>
      </c>
      <c r="Z17" s="202">
        <v>3.19</v>
      </c>
      <c r="AA17" s="202">
        <v>1.33</v>
      </c>
      <c r="AB17" s="202">
        <v>0</v>
      </c>
      <c r="AC17" s="202">
        <v>18.18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50.81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153.13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38.99</v>
      </c>
      <c r="K18" s="202">
        <v>8.56</v>
      </c>
      <c r="L18" s="202">
        <v>0.31</v>
      </c>
      <c r="M18" s="202">
        <v>1.07</v>
      </c>
      <c r="N18" s="202">
        <v>1.75</v>
      </c>
      <c r="O18" s="202">
        <v>2.48</v>
      </c>
      <c r="P18" s="202">
        <v>0.92</v>
      </c>
      <c r="Q18" s="202">
        <v>0.31</v>
      </c>
      <c r="R18" s="202">
        <v>0.63</v>
      </c>
      <c r="S18" s="202">
        <v>0</v>
      </c>
      <c r="T18" s="202">
        <v>0</v>
      </c>
      <c r="U18" s="202">
        <v>1.71</v>
      </c>
      <c r="V18" s="202">
        <v>-24.67</v>
      </c>
      <c r="W18" s="202">
        <v>0.66</v>
      </c>
      <c r="X18" s="202">
        <v>1.46</v>
      </c>
      <c r="Y18" s="202">
        <v>0</v>
      </c>
      <c r="Z18" s="202">
        <v>3.19</v>
      </c>
      <c r="AA18" s="202">
        <v>1.33</v>
      </c>
      <c r="AB18" s="202">
        <v>0</v>
      </c>
      <c r="AC18" s="202">
        <v>18.18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50.81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153.13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38.99</v>
      </c>
      <c r="K19" s="202">
        <v>8.56</v>
      </c>
      <c r="L19" s="202">
        <v>0.31</v>
      </c>
      <c r="M19" s="202">
        <v>1.07</v>
      </c>
      <c r="N19" s="202">
        <v>1.75</v>
      </c>
      <c r="O19" s="202">
        <v>2.48</v>
      </c>
      <c r="P19" s="202">
        <v>0.89</v>
      </c>
      <c r="Q19" s="202">
        <v>0.31</v>
      </c>
      <c r="R19" s="202">
        <v>0.62</v>
      </c>
      <c r="S19" s="202">
        <v>0</v>
      </c>
      <c r="T19" s="202">
        <v>0</v>
      </c>
      <c r="U19" s="202">
        <v>1.71</v>
      </c>
      <c r="V19" s="202">
        <v>-24.67</v>
      </c>
      <c r="W19" s="202">
        <v>0.66</v>
      </c>
      <c r="X19" s="202">
        <v>1.46</v>
      </c>
      <c r="Y19" s="202">
        <v>0</v>
      </c>
      <c r="Z19" s="202">
        <v>3.19</v>
      </c>
      <c r="AA19" s="202">
        <v>1.33</v>
      </c>
      <c r="AB19" s="202">
        <v>0</v>
      </c>
      <c r="AC19" s="202">
        <v>18.18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50.81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153.13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38.99</v>
      </c>
      <c r="K20" s="202">
        <v>8.56</v>
      </c>
      <c r="L20" s="202">
        <v>0.31</v>
      </c>
      <c r="M20" s="202">
        <v>1.07</v>
      </c>
      <c r="N20" s="202">
        <v>1.75</v>
      </c>
      <c r="O20" s="202">
        <v>2.48</v>
      </c>
      <c r="P20" s="202">
        <v>0.86</v>
      </c>
      <c r="Q20" s="202">
        <v>0.31</v>
      </c>
      <c r="R20" s="202">
        <v>0.62</v>
      </c>
      <c r="S20" s="202">
        <v>0</v>
      </c>
      <c r="T20" s="202">
        <v>0</v>
      </c>
      <c r="U20" s="202">
        <v>1.71</v>
      </c>
      <c r="V20" s="202">
        <v>-24.67</v>
      </c>
      <c r="W20" s="202">
        <v>0.66</v>
      </c>
      <c r="X20" s="202">
        <v>1.46</v>
      </c>
      <c r="Y20" s="202">
        <v>0</v>
      </c>
      <c r="Z20" s="202">
        <v>3.19</v>
      </c>
      <c r="AA20" s="202">
        <v>1.33</v>
      </c>
      <c r="AB20" s="202">
        <v>0</v>
      </c>
      <c r="AC20" s="202">
        <v>18.18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50.81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153.13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38.99</v>
      </c>
      <c r="K21" s="202">
        <v>8.56</v>
      </c>
      <c r="L21" s="202">
        <v>0.31</v>
      </c>
      <c r="M21" s="202">
        <v>1.07</v>
      </c>
      <c r="N21" s="202">
        <v>1.75</v>
      </c>
      <c r="O21" s="202">
        <v>2.48</v>
      </c>
      <c r="P21" s="202">
        <v>0.83</v>
      </c>
      <c r="Q21" s="202">
        <v>0.31</v>
      </c>
      <c r="R21" s="202">
        <v>0.62</v>
      </c>
      <c r="S21" s="202">
        <v>0</v>
      </c>
      <c r="T21" s="202">
        <v>0</v>
      </c>
      <c r="U21" s="202">
        <v>1.71</v>
      </c>
      <c r="V21" s="202">
        <v>-20.77</v>
      </c>
      <c r="W21" s="202">
        <v>0.66</v>
      </c>
      <c r="X21" s="202">
        <v>1.46</v>
      </c>
      <c r="Y21" s="202">
        <v>0</v>
      </c>
      <c r="Z21" s="202">
        <v>3.19</v>
      </c>
      <c r="AA21" s="202">
        <v>1.33</v>
      </c>
      <c r="AB21" s="202">
        <v>0</v>
      </c>
      <c r="AC21" s="202">
        <v>18.18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50.81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153.13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38.99</v>
      </c>
      <c r="K22" s="202">
        <v>8.56</v>
      </c>
      <c r="L22" s="202">
        <v>0.31</v>
      </c>
      <c r="M22" s="202">
        <v>1.07</v>
      </c>
      <c r="N22" s="202">
        <v>1.75</v>
      </c>
      <c r="O22" s="202">
        <v>2.48</v>
      </c>
      <c r="P22" s="202">
        <v>0.81</v>
      </c>
      <c r="Q22" s="202">
        <v>0.31</v>
      </c>
      <c r="R22" s="202">
        <v>0.62</v>
      </c>
      <c r="S22" s="202">
        <v>0</v>
      </c>
      <c r="T22" s="202">
        <v>0</v>
      </c>
      <c r="U22" s="202">
        <v>1.71</v>
      </c>
      <c r="V22" s="202">
        <v>-4.18</v>
      </c>
      <c r="W22" s="202">
        <v>0.66</v>
      </c>
      <c r="X22" s="202">
        <v>1.46</v>
      </c>
      <c r="Y22" s="202">
        <v>0</v>
      </c>
      <c r="Z22" s="202">
        <v>3.19</v>
      </c>
      <c r="AA22" s="202">
        <v>1.33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50.81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153.13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38.99</v>
      </c>
      <c r="K23" s="202">
        <v>28.27</v>
      </c>
      <c r="L23" s="202">
        <v>0.31</v>
      </c>
      <c r="M23" s="202">
        <v>1.07</v>
      </c>
      <c r="N23" s="202">
        <v>1.75</v>
      </c>
      <c r="O23" s="202">
        <v>2.48</v>
      </c>
      <c r="P23" s="202">
        <v>0.81</v>
      </c>
      <c r="Q23" s="202">
        <v>0.31</v>
      </c>
      <c r="R23" s="202">
        <v>0.62</v>
      </c>
      <c r="S23" s="202">
        <v>0</v>
      </c>
      <c r="T23" s="202">
        <v>0</v>
      </c>
      <c r="U23" s="202">
        <v>1.71</v>
      </c>
      <c r="V23" s="202">
        <v>-46.79</v>
      </c>
      <c r="W23" s="202">
        <v>0.66</v>
      </c>
      <c r="X23" s="202">
        <v>1.46</v>
      </c>
      <c r="Y23" s="202">
        <v>0</v>
      </c>
      <c r="Z23" s="202">
        <v>3.19</v>
      </c>
      <c r="AA23" s="202">
        <v>1.33</v>
      </c>
      <c r="AB23" s="202">
        <v>0</v>
      </c>
      <c r="AC23" s="202">
        <v>18.18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50.81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153.13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30.05</v>
      </c>
      <c r="H24" s="202">
        <v>0</v>
      </c>
      <c r="I24" s="202">
        <v>0</v>
      </c>
      <c r="J24" s="202">
        <v>38.99</v>
      </c>
      <c r="K24" s="202">
        <v>8.56</v>
      </c>
      <c r="L24" s="202">
        <v>0.31</v>
      </c>
      <c r="M24" s="202">
        <v>1.07</v>
      </c>
      <c r="N24" s="202">
        <v>1.75</v>
      </c>
      <c r="O24" s="202">
        <v>2.48</v>
      </c>
      <c r="P24" s="202">
        <v>0.81</v>
      </c>
      <c r="Q24" s="202">
        <v>0.31</v>
      </c>
      <c r="R24" s="202">
        <v>0.62</v>
      </c>
      <c r="S24" s="202">
        <v>0</v>
      </c>
      <c r="T24" s="202">
        <v>0</v>
      </c>
      <c r="U24" s="202">
        <v>1.71</v>
      </c>
      <c r="V24" s="202">
        <v>-48.01</v>
      </c>
      <c r="W24" s="202">
        <v>0.66</v>
      </c>
      <c r="X24" s="202">
        <v>1.46</v>
      </c>
      <c r="Y24" s="202">
        <v>0</v>
      </c>
      <c r="Z24" s="202">
        <v>3.19</v>
      </c>
      <c r="AA24" s="202">
        <v>1.33</v>
      </c>
      <c r="AB24" s="202">
        <v>0</v>
      </c>
      <c r="AC24" s="202">
        <v>18.18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50.52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153.13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30.05</v>
      </c>
      <c r="H25" s="202">
        <v>0</v>
      </c>
      <c r="I25" s="202">
        <v>0</v>
      </c>
      <c r="J25" s="202">
        <v>38.99</v>
      </c>
      <c r="K25" s="202">
        <v>19.77</v>
      </c>
      <c r="L25" s="202">
        <v>0.31</v>
      </c>
      <c r="M25" s="202">
        <v>1.07</v>
      </c>
      <c r="N25" s="202">
        <v>1.75</v>
      </c>
      <c r="O25" s="202">
        <v>2.48</v>
      </c>
      <c r="P25" s="202">
        <v>0.81</v>
      </c>
      <c r="Q25" s="202">
        <v>0.31</v>
      </c>
      <c r="R25" s="202">
        <v>0.62</v>
      </c>
      <c r="S25" s="202">
        <v>0</v>
      </c>
      <c r="T25" s="202">
        <v>0</v>
      </c>
      <c r="U25" s="202">
        <v>1.71</v>
      </c>
      <c r="V25" s="202">
        <v>-48.01</v>
      </c>
      <c r="W25" s="202">
        <v>0.66</v>
      </c>
      <c r="X25" s="202">
        <v>1.46</v>
      </c>
      <c r="Y25" s="202">
        <v>0</v>
      </c>
      <c r="Z25" s="202">
        <v>3.19</v>
      </c>
      <c r="AA25" s="202">
        <v>1.33</v>
      </c>
      <c r="AB25" s="202">
        <v>0</v>
      </c>
      <c r="AC25" s="202">
        <v>18.18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50.52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153.13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30.05</v>
      </c>
      <c r="H26" s="202">
        <v>0</v>
      </c>
      <c r="I26" s="202">
        <v>0</v>
      </c>
      <c r="J26" s="202">
        <v>38.99</v>
      </c>
      <c r="K26" s="202">
        <v>8.56</v>
      </c>
      <c r="L26" s="202">
        <v>0.31</v>
      </c>
      <c r="M26" s="202">
        <v>1.07</v>
      </c>
      <c r="N26" s="202">
        <v>1.75</v>
      </c>
      <c r="O26" s="202">
        <v>2.48</v>
      </c>
      <c r="P26" s="202">
        <v>0.81</v>
      </c>
      <c r="Q26" s="202">
        <v>0.31</v>
      </c>
      <c r="R26" s="202">
        <v>0.63</v>
      </c>
      <c r="S26" s="202">
        <v>0</v>
      </c>
      <c r="T26" s="202">
        <v>0</v>
      </c>
      <c r="U26" s="202">
        <v>1.71</v>
      </c>
      <c r="V26" s="202">
        <v>-48.01</v>
      </c>
      <c r="W26" s="202">
        <v>0.66</v>
      </c>
      <c r="X26" s="202">
        <v>1.46</v>
      </c>
      <c r="Y26" s="202">
        <v>0</v>
      </c>
      <c r="Z26" s="202">
        <v>3.19</v>
      </c>
      <c r="AA26" s="202">
        <v>1.33</v>
      </c>
      <c r="AB26" s="202">
        <v>0</v>
      </c>
      <c r="AC26" s="202">
        <v>18.18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50.52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153.13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30.05</v>
      </c>
      <c r="H27" s="202">
        <v>0</v>
      </c>
      <c r="I27" s="202">
        <v>0</v>
      </c>
      <c r="J27" s="202">
        <v>38.99</v>
      </c>
      <c r="K27" s="202">
        <v>7.76</v>
      </c>
      <c r="L27" s="202">
        <v>0.65</v>
      </c>
      <c r="M27" s="202">
        <v>1.07</v>
      </c>
      <c r="N27" s="202">
        <v>1.75</v>
      </c>
      <c r="O27" s="202">
        <v>2.48</v>
      </c>
      <c r="P27" s="202">
        <v>0.81</v>
      </c>
      <c r="Q27" s="202">
        <v>0.31</v>
      </c>
      <c r="R27" s="202">
        <v>0.63</v>
      </c>
      <c r="S27" s="202">
        <v>0</v>
      </c>
      <c r="T27" s="202">
        <v>0</v>
      </c>
      <c r="U27" s="202">
        <v>1.71</v>
      </c>
      <c r="V27" s="202">
        <v>-48.01</v>
      </c>
      <c r="W27" s="202">
        <v>0.66</v>
      </c>
      <c r="X27" s="202">
        <v>1.46</v>
      </c>
      <c r="Y27" s="202">
        <v>0</v>
      </c>
      <c r="Z27" s="202">
        <v>3.19</v>
      </c>
      <c r="AA27" s="202">
        <v>1.33</v>
      </c>
      <c r="AB27" s="202">
        <v>0</v>
      </c>
      <c r="AC27" s="202">
        <v>18.18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50.52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153.13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30.05</v>
      </c>
      <c r="H28" s="202">
        <v>0</v>
      </c>
      <c r="I28" s="202">
        <v>0</v>
      </c>
      <c r="J28" s="202">
        <v>38.99</v>
      </c>
      <c r="K28" s="202">
        <v>8.56</v>
      </c>
      <c r="L28" s="202">
        <v>0.32</v>
      </c>
      <c r="M28" s="202">
        <v>1.07</v>
      </c>
      <c r="N28" s="202">
        <v>1.75</v>
      </c>
      <c r="O28" s="202">
        <v>2.48</v>
      </c>
      <c r="P28" s="202">
        <v>0.81</v>
      </c>
      <c r="Q28" s="202">
        <v>0.3</v>
      </c>
      <c r="R28" s="202">
        <v>0.62</v>
      </c>
      <c r="S28" s="202">
        <v>0</v>
      </c>
      <c r="T28" s="202">
        <v>0</v>
      </c>
      <c r="U28" s="202">
        <v>1.71</v>
      </c>
      <c r="V28" s="202">
        <v>-48.01</v>
      </c>
      <c r="W28" s="202">
        <v>0.66</v>
      </c>
      <c r="X28" s="202">
        <v>1.46</v>
      </c>
      <c r="Y28" s="202">
        <v>0</v>
      </c>
      <c r="Z28" s="202">
        <v>3.19</v>
      </c>
      <c r="AA28" s="202">
        <v>1.33</v>
      </c>
      <c r="AB28" s="202">
        <v>0</v>
      </c>
      <c r="AC28" s="202">
        <v>18.18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50.52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153.13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30.05</v>
      </c>
      <c r="H29" s="202">
        <v>0</v>
      </c>
      <c r="I29" s="202">
        <v>0</v>
      </c>
      <c r="J29" s="202">
        <v>38.99</v>
      </c>
      <c r="K29" s="202">
        <v>8.56</v>
      </c>
      <c r="L29" s="202">
        <v>0</v>
      </c>
      <c r="M29" s="202">
        <v>1.07</v>
      </c>
      <c r="N29" s="202">
        <v>1.75</v>
      </c>
      <c r="O29" s="202">
        <v>2.48</v>
      </c>
      <c r="P29" s="202">
        <v>0.81</v>
      </c>
      <c r="Q29" s="202">
        <v>0.31</v>
      </c>
      <c r="R29" s="202">
        <v>0.63</v>
      </c>
      <c r="S29" s="202">
        <v>0</v>
      </c>
      <c r="T29" s="202">
        <v>0</v>
      </c>
      <c r="U29" s="202">
        <v>1.71</v>
      </c>
      <c r="V29" s="202">
        <v>-50.49</v>
      </c>
      <c r="W29" s="202">
        <v>0.66</v>
      </c>
      <c r="X29" s="202">
        <v>1.46</v>
      </c>
      <c r="Y29" s="202">
        <v>0</v>
      </c>
      <c r="Z29" s="202">
        <v>3.19</v>
      </c>
      <c r="AA29" s="202">
        <v>1.33</v>
      </c>
      <c r="AB29" s="202">
        <v>0</v>
      </c>
      <c r="AC29" s="202">
        <v>18.18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50.52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153.13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30.05</v>
      </c>
      <c r="H30" s="202">
        <v>0</v>
      </c>
      <c r="I30" s="202">
        <v>0</v>
      </c>
      <c r="J30" s="202">
        <v>38.99</v>
      </c>
      <c r="K30" s="202">
        <v>8.56</v>
      </c>
      <c r="L30" s="202">
        <v>0</v>
      </c>
      <c r="M30" s="202">
        <v>1.07</v>
      </c>
      <c r="N30" s="202">
        <v>1.75</v>
      </c>
      <c r="O30" s="202">
        <v>2.48</v>
      </c>
      <c r="P30" s="202">
        <v>0.81</v>
      </c>
      <c r="Q30" s="202">
        <v>0.31</v>
      </c>
      <c r="R30" s="202">
        <v>0.63</v>
      </c>
      <c r="S30" s="202">
        <v>0</v>
      </c>
      <c r="T30" s="202">
        <v>0</v>
      </c>
      <c r="U30" s="202">
        <v>1.71</v>
      </c>
      <c r="V30" s="202">
        <v>-48.01</v>
      </c>
      <c r="W30" s="202">
        <v>0.66</v>
      </c>
      <c r="X30" s="202">
        <v>1.46</v>
      </c>
      <c r="Y30" s="202">
        <v>0</v>
      </c>
      <c r="Z30" s="202">
        <v>3.19</v>
      </c>
      <c r="AA30" s="202">
        <v>1.33</v>
      </c>
      <c r="AB30" s="202">
        <v>0</v>
      </c>
      <c r="AC30" s="202">
        <v>18.18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50.52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153.13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30.05</v>
      </c>
      <c r="H31" s="202">
        <v>0</v>
      </c>
      <c r="I31" s="202">
        <v>0</v>
      </c>
      <c r="J31" s="202">
        <v>38.99</v>
      </c>
      <c r="K31" s="202">
        <v>46.37</v>
      </c>
      <c r="L31" s="202">
        <v>0</v>
      </c>
      <c r="M31" s="202">
        <v>1.07</v>
      </c>
      <c r="N31" s="202">
        <v>1.75</v>
      </c>
      <c r="O31" s="202">
        <v>2.48</v>
      </c>
      <c r="P31" s="202">
        <v>0.81</v>
      </c>
      <c r="Q31" s="202">
        <v>0.31</v>
      </c>
      <c r="R31" s="202">
        <v>0.63</v>
      </c>
      <c r="S31" s="202">
        <v>0</v>
      </c>
      <c r="T31" s="202">
        <v>0</v>
      </c>
      <c r="U31" s="202">
        <v>1.71</v>
      </c>
      <c r="V31" s="202">
        <v>-48.01</v>
      </c>
      <c r="W31" s="202">
        <v>0.66</v>
      </c>
      <c r="X31" s="202">
        <v>1.46</v>
      </c>
      <c r="Y31" s="202">
        <v>0</v>
      </c>
      <c r="Z31" s="202">
        <v>2.29</v>
      </c>
      <c r="AA31" s="202">
        <v>0.93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50.52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153.13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30.05</v>
      </c>
      <c r="H32" s="202">
        <v>0</v>
      </c>
      <c r="I32" s="202">
        <v>0</v>
      </c>
      <c r="J32" s="202">
        <v>38.99</v>
      </c>
      <c r="K32" s="202">
        <v>80.86</v>
      </c>
      <c r="L32" s="202">
        <v>0.31</v>
      </c>
      <c r="M32" s="202">
        <v>1.07</v>
      </c>
      <c r="N32" s="202">
        <v>1.75</v>
      </c>
      <c r="O32" s="202">
        <v>2.48</v>
      </c>
      <c r="P32" s="202">
        <v>0.81</v>
      </c>
      <c r="Q32" s="202">
        <v>0.3</v>
      </c>
      <c r="R32" s="202">
        <v>0.63</v>
      </c>
      <c r="S32" s="202">
        <v>0</v>
      </c>
      <c r="T32" s="202">
        <v>0</v>
      </c>
      <c r="U32" s="202">
        <v>1.71</v>
      </c>
      <c r="V32" s="202">
        <v>-48.01</v>
      </c>
      <c r="W32" s="202">
        <v>0.66</v>
      </c>
      <c r="X32" s="202">
        <v>1.46</v>
      </c>
      <c r="Y32" s="202">
        <v>0</v>
      </c>
      <c r="Z32" s="202">
        <v>2.29</v>
      </c>
      <c r="AA32" s="202">
        <v>0.93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50.52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153.13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30.05</v>
      </c>
      <c r="H33" s="202">
        <v>0</v>
      </c>
      <c r="I33" s="202">
        <v>0</v>
      </c>
      <c r="J33" s="202">
        <v>38.99</v>
      </c>
      <c r="K33" s="202">
        <v>116.87</v>
      </c>
      <c r="L33" s="202">
        <v>0.31</v>
      </c>
      <c r="M33" s="202">
        <v>1.07</v>
      </c>
      <c r="N33" s="202">
        <v>1.75</v>
      </c>
      <c r="O33" s="202">
        <v>2.48</v>
      </c>
      <c r="P33" s="202">
        <v>0.84</v>
      </c>
      <c r="Q33" s="202">
        <v>0.3</v>
      </c>
      <c r="R33" s="202">
        <v>0.63</v>
      </c>
      <c r="S33" s="202">
        <v>0</v>
      </c>
      <c r="T33" s="202">
        <v>0</v>
      </c>
      <c r="U33" s="202">
        <v>1.71</v>
      </c>
      <c r="V33" s="202">
        <v>-48.01</v>
      </c>
      <c r="W33" s="202">
        <v>0.66</v>
      </c>
      <c r="X33" s="202">
        <v>1.46</v>
      </c>
      <c r="Y33" s="202">
        <v>0</v>
      </c>
      <c r="Z33" s="202">
        <v>3.19</v>
      </c>
      <c r="AA33" s="202">
        <v>1.33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50.52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153.13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30.05</v>
      </c>
      <c r="H34" s="202">
        <v>0</v>
      </c>
      <c r="I34" s="202">
        <v>0</v>
      </c>
      <c r="J34" s="202">
        <v>38.99</v>
      </c>
      <c r="K34" s="202">
        <v>116.87</v>
      </c>
      <c r="L34" s="202">
        <v>0.31</v>
      </c>
      <c r="M34" s="202">
        <v>1.07</v>
      </c>
      <c r="N34" s="202">
        <v>1.75</v>
      </c>
      <c r="O34" s="202">
        <v>2.48</v>
      </c>
      <c r="P34" s="202">
        <v>0.87</v>
      </c>
      <c r="Q34" s="202">
        <v>0.3</v>
      </c>
      <c r="R34" s="202">
        <v>0.63</v>
      </c>
      <c r="S34" s="202">
        <v>0</v>
      </c>
      <c r="T34" s="202">
        <v>0</v>
      </c>
      <c r="U34" s="202">
        <v>1.71</v>
      </c>
      <c r="V34" s="202">
        <v>-48.01</v>
      </c>
      <c r="W34" s="202">
        <v>0.66</v>
      </c>
      <c r="X34" s="202">
        <v>1.46</v>
      </c>
      <c r="Y34" s="202">
        <v>0</v>
      </c>
      <c r="Z34" s="202">
        <v>3.19</v>
      </c>
      <c r="AA34" s="202">
        <v>1.33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50.52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153.13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30.05</v>
      </c>
      <c r="H35" s="202">
        <v>0</v>
      </c>
      <c r="I35" s="202">
        <v>0</v>
      </c>
      <c r="J35" s="202">
        <v>38.99</v>
      </c>
      <c r="K35" s="202">
        <v>116.87</v>
      </c>
      <c r="L35" s="202">
        <v>0.31</v>
      </c>
      <c r="M35" s="202">
        <v>1.07</v>
      </c>
      <c r="N35" s="202">
        <v>1.75</v>
      </c>
      <c r="O35" s="202">
        <v>2.48</v>
      </c>
      <c r="P35" s="202">
        <v>0.9</v>
      </c>
      <c r="Q35" s="202">
        <v>0.3</v>
      </c>
      <c r="R35" s="202">
        <v>0</v>
      </c>
      <c r="S35" s="202">
        <v>0</v>
      </c>
      <c r="T35" s="202">
        <v>0</v>
      </c>
      <c r="U35" s="202">
        <v>1.71</v>
      </c>
      <c r="V35" s="202">
        <v>-48.01</v>
      </c>
      <c r="W35" s="202">
        <v>0.66</v>
      </c>
      <c r="X35" s="202">
        <v>1.46</v>
      </c>
      <c r="Y35" s="202">
        <v>0</v>
      </c>
      <c r="Z35" s="202">
        <v>3.19</v>
      </c>
      <c r="AA35" s="202">
        <v>1.33</v>
      </c>
      <c r="AB35" s="202">
        <v>0</v>
      </c>
      <c r="AC35" s="202">
        <v>18.18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50.52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153.13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30.05</v>
      </c>
      <c r="H36" s="202">
        <v>0</v>
      </c>
      <c r="I36" s="202">
        <v>0</v>
      </c>
      <c r="J36" s="202">
        <v>38.99</v>
      </c>
      <c r="K36" s="202">
        <v>116.87</v>
      </c>
      <c r="L36" s="202">
        <v>0.31</v>
      </c>
      <c r="M36" s="202">
        <v>1.07</v>
      </c>
      <c r="N36" s="202">
        <v>1.75</v>
      </c>
      <c r="O36" s="202">
        <v>2.48</v>
      </c>
      <c r="P36" s="202">
        <v>0.92</v>
      </c>
      <c r="Q36" s="202">
        <v>0.3</v>
      </c>
      <c r="R36" s="202">
        <v>0.63</v>
      </c>
      <c r="S36" s="202">
        <v>0</v>
      </c>
      <c r="T36" s="202">
        <v>0</v>
      </c>
      <c r="U36" s="202">
        <v>1.71</v>
      </c>
      <c r="V36" s="202">
        <v>-48.01</v>
      </c>
      <c r="W36" s="202">
        <v>0.66</v>
      </c>
      <c r="X36" s="202">
        <v>1.46</v>
      </c>
      <c r="Y36" s="202">
        <v>0</v>
      </c>
      <c r="Z36" s="202">
        <v>3.19</v>
      </c>
      <c r="AA36" s="202">
        <v>1.33</v>
      </c>
      <c r="AB36" s="202">
        <v>0</v>
      </c>
      <c r="AC36" s="202">
        <v>18.18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50.52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153.13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30.05</v>
      </c>
      <c r="H37" s="202">
        <v>0</v>
      </c>
      <c r="I37" s="202">
        <v>0</v>
      </c>
      <c r="J37" s="202">
        <v>38.99</v>
      </c>
      <c r="K37" s="202">
        <v>116.87</v>
      </c>
      <c r="L37" s="202">
        <v>0.31</v>
      </c>
      <c r="M37" s="202">
        <v>1.07</v>
      </c>
      <c r="N37" s="202">
        <v>1.75</v>
      </c>
      <c r="O37" s="202">
        <v>2.48</v>
      </c>
      <c r="P37" s="202">
        <v>0.92</v>
      </c>
      <c r="Q37" s="202">
        <v>0.3</v>
      </c>
      <c r="R37" s="202">
        <v>0.62</v>
      </c>
      <c r="S37" s="202">
        <v>0</v>
      </c>
      <c r="T37" s="202">
        <v>0</v>
      </c>
      <c r="U37" s="202">
        <v>1.71</v>
      </c>
      <c r="V37" s="202">
        <v>-9.68</v>
      </c>
      <c r="W37" s="202">
        <v>0.66</v>
      </c>
      <c r="X37" s="202">
        <v>1.46</v>
      </c>
      <c r="Y37" s="202">
        <v>0</v>
      </c>
      <c r="Z37" s="202">
        <v>4.12</v>
      </c>
      <c r="AA37" s="202">
        <v>1.03</v>
      </c>
      <c r="AB37" s="202">
        <v>0</v>
      </c>
      <c r="AC37" s="202">
        <v>1.77</v>
      </c>
      <c r="AD37" s="202">
        <v>17.54</v>
      </c>
      <c r="AE37" s="202">
        <v>0</v>
      </c>
      <c r="AF37" s="202">
        <v>0</v>
      </c>
      <c r="AG37" s="202">
        <v>0</v>
      </c>
      <c r="AH37" s="202">
        <v>0</v>
      </c>
      <c r="AI37" s="202">
        <v>50.52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153.13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30.05</v>
      </c>
      <c r="H38" s="202">
        <v>0</v>
      </c>
      <c r="I38" s="202">
        <v>0</v>
      </c>
      <c r="J38" s="202">
        <v>38.99</v>
      </c>
      <c r="K38" s="202">
        <v>116.87</v>
      </c>
      <c r="L38" s="202">
        <v>0.31</v>
      </c>
      <c r="M38" s="202">
        <v>1.07</v>
      </c>
      <c r="N38" s="202">
        <v>1.75</v>
      </c>
      <c r="O38" s="202">
        <v>2.48</v>
      </c>
      <c r="P38" s="202">
        <v>0.92</v>
      </c>
      <c r="Q38" s="202">
        <v>0.3</v>
      </c>
      <c r="R38" s="202">
        <v>0.62</v>
      </c>
      <c r="S38" s="202">
        <v>0</v>
      </c>
      <c r="T38" s="202">
        <v>0</v>
      </c>
      <c r="U38" s="202">
        <v>1.71</v>
      </c>
      <c r="V38" s="202">
        <v>0.31</v>
      </c>
      <c r="W38" s="202">
        <v>0.66</v>
      </c>
      <c r="X38" s="202">
        <v>1.46</v>
      </c>
      <c r="Y38" s="202">
        <v>0</v>
      </c>
      <c r="Z38" s="202">
        <v>4.12</v>
      </c>
      <c r="AA38" s="202">
        <v>1.03</v>
      </c>
      <c r="AB38" s="202">
        <v>0</v>
      </c>
      <c r="AC38" s="202">
        <v>1.77</v>
      </c>
      <c r="AD38" s="202">
        <v>17.54</v>
      </c>
      <c r="AE38" s="202">
        <v>0</v>
      </c>
      <c r="AF38" s="202">
        <v>0</v>
      </c>
      <c r="AG38" s="202">
        <v>0</v>
      </c>
      <c r="AH38" s="202">
        <v>0</v>
      </c>
      <c r="AI38" s="202">
        <v>51.37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153.13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38.99</v>
      </c>
      <c r="K39" s="202">
        <v>116.87</v>
      </c>
      <c r="L39" s="202">
        <v>0.31</v>
      </c>
      <c r="M39" s="202">
        <v>1.07</v>
      </c>
      <c r="N39" s="202">
        <v>1.75</v>
      </c>
      <c r="O39" s="202">
        <v>2.48</v>
      </c>
      <c r="P39" s="202">
        <v>0.92</v>
      </c>
      <c r="Q39" s="202">
        <v>0.3</v>
      </c>
      <c r="R39" s="202">
        <v>0.62</v>
      </c>
      <c r="S39" s="202">
        <v>0</v>
      </c>
      <c r="T39" s="202">
        <v>0</v>
      </c>
      <c r="U39" s="202">
        <v>1.71</v>
      </c>
      <c r="V39" s="202">
        <v>0.31</v>
      </c>
      <c r="W39" s="202">
        <v>0.66</v>
      </c>
      <c r="X39" s="202">
        <v>1.46</v>
      </c>
      <c r="Y39" s="202">
        <v>0</v>
      </c>
      <c r="Z39" s="202">
        <v>4.12</v>
      </c>
      <c r="AA39" s="202">
        <v>0.68</v>
      </c>
      <c r="AB39" s="202">
        <v>0</v>
      </c>
      <c r="AC39" s="202">
        <v>1.77</v>
      </c>
      <c r="AD39" s="202">
        <v>17.54</v>
      </c>
      <c r="AE39" s="202">
        <v>0</v>
      </c>
      <c r="AF39" s="202">
        <v>0</v>
      </c>
      <c r="AG39" s="202">
        <v>0</v>
      </c>
      <c r="AH39" s="202">
        <v>0</v>
      </c>
      <c r="AI39" s="202">
        <v>50.81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149.24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38.99</v>
      </c>
      <c r="K40" s="202">
        <v>116.87</v>
      </c>
      <c r="L40" s="202">
        <v>0.31</v>
      </c>
      <c r="M40" s="202">
        <v>1.07</v>
      </c>
      <c r="N40" s="202">
        <v>1.75</v>
      </c>
      <c r="O40" s="202">
        <v>2.48</v>
      </c>
      <c r="P40" s="202">
        <v>0.92</v>
      </c>
      <c r="Q40" s="202">
        <v>0.3</v>
      </c>
      <c r="R40" s="202">
        <v>0.62</v>
      </c>
      <c r="S40" s="202">
        <v>0</v>
      </c>
      <c r="T40" s="202">
        <v>0</v>
      </c>
      <c r="U40" s="202">
        <v>1.71</v>
      </c>
      <c r="V40" s="202">
        <v>0.31</v>
      </c>
      <c r="W40" s="202">
        <v>0.66</v>
      </c>
      <c r="X40" s="202">
        <v>1.46</v>
      </c>
      <c r="Y40" s="202">
        <v>0</v>
      </c>
      <c r="Z40" s="202">
        <v>4.12</v>
      </c>
      <c r="AA40" s="202">
        <v>0.68</v>
      </c>
      <c r="AB40" s="202">
        <v>0</v>
      </c>
      <c r="AC40" s="202">
        <v>2.2799999999999998</v>
      </c>
      <c r="AD40" s="202">
        <v>17.54</v>
      </c>
      <c r="AE40" s="202">
        <v>0</v>
      </c>
      <c r="AF40" s="202">
        <v>0</v>
      </c>
      <c r="AG40" s="202">
        <v>0</v>
      </c>
      <c r="AH40" s="202">
        <v>0</v>
      </c>
      <c r="AI40" s="202">
        <v>50.81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149.24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38.99</v>
      </c>
      <c r="K41" s="202">
        <v>116.87</v>
      </c>
      <c r="L41" s="202">
        <v>0.31</v>
      </c>
      <c r="M41" s="202">
        <v>1.07</v>
      </c>
      <c r="N41" s="202">
        <v>1.75</v>
      </c>
      <c r="O41" s="202">
        <v>2.48</v>
      </c>
      <c r="P41" s="202">
        <v>0.92</v>
      </c>
      <c r="Q41" s="202">
        <v>0.3</v>
      </c>
      <c r="R41" s="202">
        <v>0.62</v>
      </c>
      <c r="S41" s="202">
        <v>0</v>
      </c>
      <c r="T41" s="202">
        <v>0</v>
      </c>
      <c r="U41" s="202">
        <v>1.71</v>
      </c>
      <c r="V41" s="202">
        <v>0.31</v>
      </c>
      <c r="W41" s="202">
        <v>0.66</v>
      </c>
      <c r="X41" s="202">
        <v>1.46</v>
      </c>
      <c r="Y41" s="202">
        <v>0</v>
      </c>
      <c r="Z41" s="202">
        <v>4.12</v>
      </c>
      <c r="AA41" s="202">
        <v>1.02</v>
      </c>
      <c r="AB41" s="202">
        <v>0</v>
      </c>
      <c r="AC41" s="202">
        <v>2.2799999999999998</v>
      </c>
      <c r="AD41" s="202">
        <v>17.54</v>
      </c>
      <c r="AE41" s="202">
        <v>0</v>
      </c>
      <c r="AF41" s="202">
        <v>0</v>
      </c>
      <c r="AG41" s="202">
        <v>0</v>
      </c>
      <c r="AH41" s="202">
        <v>0</v>
      </c>
      <c r="AI41" s="202">
        <v>50.81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149.24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38.99</v>
      </c>
      <c r="K42" s="202">
        <v>116.87</v>
      </c>
      <c r="L42" s="202">
        <v>0.31</v>
      </c>
      <c r="M42" s="202">
        <v>1.07</v>
      </c>
      <c r="N42" s="202">
        <v>1.75</v>
      </c>
      <c r="O42" s="202">
        <v>2.48</v>
      </c>
      <c r="P42" s="202">
        <v>0.92</v>
      </c>
      <c r="Q42" s="202">
        <v>0.3</v>
      </c>
      <c r="R42" s="202">
        <v>0.62</v>
      </c>
      <c r="S42" s="202">
        <v>0</v>
      </c>
      <c r="T42" s="202">
        <v>0</v>
      </c>
      <c r="U42" s="202">
        <v>1.71</v>
      </c>
      <c r="V42" s="202">
        <v>0.31</v>
      </c>
      <c r="W42" s="202">
        <v>0.66</v>
      </c>
      <c r="X42" s="202">
        <v>1.46</v>
      </c>
      <c r="Y42" s="202">
        <v>0</v>
      </c>
      <c r="Z42" s="202">
        <v>4.12</v>
      </c>
      <c r="AA42" s="202">
        <v>1.02</v>
      </c>
      <c r="AB42" s="202">
        <v>0</v>
      </c>
      <c r="AC42" s="202">
        <v>2.2799999999999998</v>
      </c>
      <c r="AD42" s="202">
        <v>17.54</v>
      </c>
      <c r="AE42" s="202">
        <v>0</v>
      </c>
      <c r="AF42" s="202">
        <v>0</v>
      </c>
      <c r="AG42" s="202">
        <v>0</v>
      </c>
      <c r="AH42" s="202">
        <v>0</v>
      </c>
      <c r="AI42" s="202">
        <v>50.81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149.24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29.57</v>
      </c>
      <c r="H43" s="202">
        <v>0</v>
      </c>
      <c r="I43" s="202">
        <v>0</v>
      </c>
      <c r="J43" s="202">
        <v>38.99</v>
      </c>
      <c r="K43" s="202">
        <v>116.87</v>
      </c>
      <c r="L43" s="202">
        <v>0.31</v>
      </c>
      <c r="M43" s="202">
        <v>1.07</v>
      </c>
      <c r="N43" s="202">
        <v>1.75</v>
      </c>
      <c r="O43" s="202">
        <v>2.48</v>
      </c>
      <c r="P43" s="202">
        <v>0.92</v>
      </c>
      <c r="Q43" s="202">
        <v>0.3</v>
      </c>
      <c r="R43" s="202">
        <v>0.62</v>
      </c>
      <c r="S43" s="202">
        <v>0</v>
      </c>
      <c r="T43" s="202">
        <v>0</v>
      </c>
      <c r="U43" s="202">
        <v>1.71</v>
      </c>
      <c r="V43" s="202">
        <v>0.31</v>
      </c>
      <c r="W43" s="202">
        <v>0.66</v>
      </c>
      <c r="X43" s="202">
        <v>1.46</v>
      </c>
      <c r="Y43" s="202">
        <v>0</v>
      </c>
      <c r="Z43" s="202">
        <v>4.12</v>
      </c>
      <c r="AA43" s="202">
        <v>1.02</v>
      </c>
      <c r="AB43" s="202">
        <v>0</v>
      </c>
      <c r="AC43" s="202">
        <v>2.2799999999999998</v>
      </c>
      <c r="AD43" s="202">
        <v>17.54</v>
      </c>
      <c r="AE43" s="202">
        <v>0</v>
      </c>
      <c r="AF43" s="202">
        <v>0</v>
      </c>
      <c r="AG43" s="202">
        <v>0</v>
      </c>
      <c r="AH43" s="202">
        <v>0</v>
      </c>
      <c r="AI43" s="202">
        <v>50.81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149.24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29.57</v>
      </c>
      <c r="H44" s="202">
        <v>0</v>
      </c>
      <c r="I44" s="202">
        <v>0</v>
      </c>
      <c r="J44" s="202">
        <v>38.99</v>
      </c>
      <c r="K44" s="202">
        <v>116.87</v>
      </c>
      <c r="L44" s="202">
        <v>0.31</v>
      </c>
      <c r="M44" s="202">
        <v>1.07</v>
      </c>
      <c r="N44" s="202">
        <v>1.75</v>
      </c>
      <c r="O44" s="202">
        <v>2.48</v>
      </c>
      <c r="P44" s="202">
        <v>0.92</v>
      </c>
      <c r="Q44" s="202">
        <v>0.3</v>
      </c>
      <c r="R44" s="202">
        <v>0.62</v>
      </c>
      <c r="S44" s="202">
        <v>0</v>
      </c>
      <c r="T44" s="202">
        <v>0</v>
      </c>
      <c r="U44" s="202">
        <v>1.71</v>
      </c>
      <c r="V44" s="202">
        <v>0.31</v>
      </c>
      <c r="W44" s="202">
        <v>0.66</v>
      </c>
      <c r="X44" s="202">
        <v>1.46</v>
      </c>
      <c r="Y44" s="202">
        <v>0</v>
      </c>
      <c r="Z44" s="202">
        <v>4.12</v>
      </c>
      <c r="AA44" s="202">
        <v>1.02</v>
      </c>
      <c r="AB44" s="202">
        <v>0</v>
      </c>
      <c r="AC44" s="202">
        <v>2.2799999999999998</v>
      </c>
      <c r="AD44" s="202">
        <v>17.54</v>
      </c>
      <c r="AE44" s="202">
        <v>0</v>
      </c>
      <c r="AF44" s="202">
        <v>0</v>
      </c>
      <c r="AG44" s="202">
        <v>0</v>
      </c>
      <c r="AH44" s="202">
        <v>0</v>
      </c>
      <c r="AI44" s="202">
        <v>50.81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149.24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29.57</v>
      </c>
      <c r="H45" s="202">
        <v>0</v>
      </c>
      <c r="I45" s="202">
        <v>0</v>
      </c>
      <c r="J45" s="202">
        <v>38.99</v>
      </c>
      <c r="K45" s="202">
        <v>116.87</v>
      </c>
      <c r="L45" s="202">
        <v>0.31</v>
      </c>
      <c r="M45" s="202">
        <v>1.07</v>
      </c>
      <c r="N45" s="202">
        <v>1.75</v>
      </c>
      <c r="O45" s="202">
        <v>2.48</v>
      </c>
      <c r="P45" s="202">
        <v>0.92</v>
      </c>
      <c r="Q45" s="202">
        <v>0.3</v>
      </c>
      <c r="R45" s="202">
        <v>0.62</v>
      </c>
      <c r="S45" s="202">
        <v>0</v>
      </c>
      <c r="T45" s="202">
        <v>0</v>
      </c>
      <c r="U45" s="202">
        <v>1.71</v>
      </c>
      <c r="V45" s="202">
        <v>0.31</v>
      </c>
      <c r="W45" s="202">
        <v>0.66</v>
      </c>
      <c r="X45" s="202">
        <v>1.46</v>
      </c>
      <c r="Y45" s="202">
        <v>0</v>
      </c>
      <c r="Z45" s="202">
        <v>4.12</v>
      </c>
      <c r="AA45" s="202">
        <v>1.02</v>
      </c>
      <c r="AB45" s="202">
        <v>0</v>
      </c>
      <c r="AC45" s="202">
        <v>2.2799999999999998</v>
      </c>
      <c r="AD45" s="202">
        <v>17.54</v>
      </c>
      <c r="AE45" s="202">
        <v>0</v>
      </c>
      <c r="AF45" s="202">
        <v>0</v>
      </c>
      <c r="AG45" s="202">
        <v>0</v>
      </c>
      <c r="AH45" s="202">
        <v>0</v>
      </c>
      <c r="AI45" s="202">
        <v>50.81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149.24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29.57</v>
      </c>
      <c r="H46" s="202">
        <v>0</v>
      </c>
      <c r="I46" s="202">
        <v>0</v>
      </c>
      <c r="J46" s="202">
        <v>38.99</v>
      </c>
      <c r="K46" s="202">
        <v>116.87</v>
      </c>
      <c r="L46" s="202">
        <v>0.31</v>
      </c>
      <c r="M46" s="202">
        <v>1.07</v>
      </c>
      <c r="N46" s="202">
        <v>1.75</v>
      </c>
      <c r="O46" s="202">
        <v>2.48</v>
      </c>
      <c r="P46" s="202">
        <v>0.92</v>
      </c>
      <c r="Q46" s="202">
        <v>0.3</v>
      </c>
      <c r="R46" s="202">
        <v>0.63</v>
      </c>
      <c r="S46" s="202">
        <v>0</v>
      </c>
      <c r="T46" s="202">
        <v>0</v>
      </c>
      <c r="U46" s="202">
        <v>1.71</v>
      </c>
      <c r="V46" s="202">
        <v>0.31</v>
      </c>
      <c r="W46" s="202">
        <v>0.66</v>
      </c>
      <c r="X46" s="202">
        <v>1.46</v>
      </c>
      <c r="Y46" s="202">
        <v>0</v>
      </c>
      <c r="Z46" s="202">
        <v>4.12</v>
      </c>
      <c r="AA46" s="202">
        <v>1.28</v>
      </c>
      <c r="AB46" s="202">
        <v>0</v>
      </c>
      <c r="AC46" s="202">
        <v>2.2799999999999998</v>
      </c>
      <c r="AD46" s="202">
        <v>17.54</v>
      </c>
      <c r="AE46" s="202">
        <v>0</v>
      </c>
      <c r="AF46" s="202">
        <v>0</v>
      </c>
      <c r="AG46" s="202">
        <v>0</v>
      </c>
      <c r="AH46" s="202">
        <v>0</v>
      </c>
      <c r="AI46" s="202">
        <v>51.37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149.24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29.57</v>
      </c>
      <c r="H47" s="202">
        <v>0</v>
      </c>
      <c r="I47" s="202">
        <v>0</v>
      </c>
      <c r="J47" s="202">
        <v>38.99</v>
      </c>
      <c r="K47" s="202">
        <v>116.64</v>
      </c>
      <c r="L47" s="202">
        <v>0.31</v>
      </c>
      <c r="M47" s="202">
        <v>1.07</v>
      </c>
      <c r="N47" s="202">
        <v>1.75</v>
      </c>
      <c r="O47" s="202">
        <v>2.48</v>
      </c>
      <c r="P47" s="202">
        <v>0.92</v>
      </c>
      <c r="Q47" s="202">
        <v>0.3</v>
      </c>
      <c r="R47" s="202">
        <v>0.63</v>
      </c>
      <c r="S47" s="202">
        <v>0</v>
      </c>
      <c r="T47" s="202">
        <v>0</v>
      </c>
      <c r="U47" s="202">
        <v>1.71</v>
      </c>
      <c r="V47" s="202">
        <v>0.31</v>
      </c>
      <c r="W47" s="202">
        <v>0.66</v>
      </c>
      <c r="X47" s="202">
        <v>1.46</v>
      </c>
      <c r="Y47" s="202">
        <v>0</v>
      </c>
      <c r="Z47" s="202">
        <v>4.12</v>
      </c>
      <c r="AA47" s="202">
        <v>1.28</v>
      </c>
      <c r="AB47" s="202">
        <v>0</v>
      </c>
      <c r="AC47" s="202">
        <v>2.2799999999999998</v>
      </c>
      <c r="AD47" s="202">
        <v>17.54</v>
      </c>
      <c r="AE47" s="202">
        <v>0</v>
      </c>
      <c r="AF47" s="202">
        <v>0</v>
      </c>
      <c r="AG47" s="202">
        <v>0</v>
      </c>
      <c r="AH47" s="202">
        <v>0</v>
      </c>
      <c r="AI47" s="202">
        <v>51.37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149.24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29.57</v>
      </c>
      <c r="H48" s="202">
        <v>0</v>
      </c>
      <c r="I48" s="202">
        <v>0</v>
      </c>
      <c r="J48" s="202">
        <v>38.99</v>
      </c>
      <c r="K48" s="202">
        <v>116.64</v>
      </c>
      <c r="L48" s="202">
        <v>0.31</v>
      </c>
      <c r="M48" s="202">
        <v>1.07</v>
      </c>
      <c r="N48" s="202">
        <v>1.75</v>
      </c>
      <c r="O48" s="202">
        <v>2.48</v>
      </c>
      <c r="P48" s="202">
        <v>0.92</v>
      </c>
      <c r="Q48" s="202">
        <v>0.3</v>
      </c>
      <c r="R48" s="202">
        <v>0.63</v>
      </c>
      <c r="S48" s="202">
        <v>0</v>
      </c>
      <c r="T48" s="202">
        <v>0</v>
      </c>
      <c r="U48" s="202">
        <v>1.71</v>
      </c>
      <c r="V48" s="202">
        <v>0.31</v>
      </c>
      <c r="W48" s="202">
        <v>0.66</v>
      </c>
      <c r="X48" s="202">
        <v>1.46</v>
      </c>
      <c r="Y48" s="202">
        <v>0</v>
      </c>
      <c r="Z48" s="202">
        <v>4.12</v>
      </c>
      <c r="AA48" s="202">
        <v>1.28</v>
      </c>
      <c r="AB48" s="202">
        <v>0</v>
      </c>
      <c r="AC48" s="202">
        <v>2.2799999999999998</v>
      </c>
      <c r="AD48" s="202">
        <v>17.54</v>
      </c>
      <c r="AE48" s="202">
        <v>0</v>
      </c>
      <c r="AF48" s="202">
        <v>0</v>
      </c>
      <c r="AG48" s="202">
        <v>0</v>
      </c>
      <c r="AH48" s="202">
        <v>0</v>
      </c>
      <c r="AI48" s="202">
        <v>51.37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149.24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29.57</v>
      </c>
      <c r="H49" s="202">
        <v>0</v>
      </c>
      <c r="I49" s="202">
        <v>0</v>
      </c>
      <c r="J49" s="202">
        <v>38.99</v>
      </c>
      <c r="K49" s="202">
        <v>116.64</v>
      </c>
      <c r="L49" s="202">
        <v>0.31</v>
      </c>
      <c r="M49" s="202">
        <v>1.07</v>
      </c>
      <c r="N49" s="202">
        <v>1.75</v>
      </c>
      <c r="O49" s="202">
        <v>2.48</v>
      </c>
      <c r="P49" s="202">
        <v>0.92</v>
      </c>
      <c r="Q49" s="202">
        <v>0.3</v>
      </c>
      <c r="R49" s="202">
        <v>0.63</v>
      </c>
      <c r="S49" s="202">
        <v>0</v>
      </c>
      <c r="T49" s="202">
        <v>0</v>
      </c>
      <c r="U49" s="202">
        <v>1.71</v>
      </c>
      <c r="V49" s="202">
        <v>0.31</v>
      </c>
      <c r="W49" s="202">
        <v>0.66</v>
      </c>
      <c r="X49" s="202">
        <v>1.46</v>
      </c>
      <c r="Y49" s="202">
        <v>0</v>
      </c>
      <c r="Z49" s="202">
        <v>3.67</v>
      </c>
      <c r="AA49" s="202">
        <v>1.1100000000000001</v>
      </c>
      <c r="AB49" s="202">
        <v>0</v>
      </c>
      <c r="AC49" s="202">
        <v>2.2799999999999998</v>
      </c>
      <c r="AD49" s="202">
        <v>17.54</v>
      </c>
      <c r="AE49" s="202">
        <v>0</v>
      </c>
      <c r="AF49" s="202">
        <v>0</v>
      </c>
      <c r="AG49" s="202">
        <v>0</v>
      </c>
      <c r="AH49" s="202">
        <v>0</v>
      </c>
      <c r="AI49" s="202">
        <v>51.37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149.24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29.57</v>
      </c>
      <c r="H50" s="202">
        <v>0</v>
      </c>
      <c r="I50" s="202">
        <v>0</v>
      </c>
      <c r="J50" s="202">
        <v>38.99</v>
      </c>
      <c r="K50" s="202">
        <v>116.64</v>
      </c>
      <c r="L50" s="202">
        <v>0.31</v>
      </c>
      <c r="M50" s="202">
        <v>1.07</v>
      </c>
      <c r="N50" s="202">
        <v>1.75</v>
      </c>
      <c r="O50" s="202">
        <v>2.48</v>
      </c>
      <c r="P50" s="202">
        <v>0.92</v>
      </c>
      <c r="Q50" s="202">
        <v>0.3</v>
      </c>
      <c r="R50" s="202">
        <v>0.63</v>
      </c>
      <c r="S50" s="202">
        <v>0</v>
      </c>
      <c r="T50" s="202">
        <v>0</v>
      </c>
      <c r="U50" s="202">
        <v>1.71</v>
      </c>
      <c r="V50" s="202">
        <v>0.31</v>
      </c>
      <c r="W50" s="202">
        <v>0.66</v>
      </c>
      <c r="X50" s="202">
        <v>1.46</v>
      </c>
      <c r="Y50" s="202">
        <v>0</v>
      </c>
      <c r="Z50" s="202">
        <v>3.67</v>
      </c>
      <c r="AA50" s="202">
        <v>1.1100000000000001</v>
      </c>
      <c r="AB50" s="202">
        <v>0</v>
      </c>
      <c r="AC50" s="202">
        <v>2.2799999999999998</v>
      </c>
      <c r="AD50" s="202">
        <v>17.54</v>
      </c>
      <c r="AE50" s="202">
        <v>0</v>
      </c>
      <c r="AF50" s="202">
        <v>0</v>
      </c>
      <c r="AG50" s="202">
        <v>0</v>
      </c>
      <c r="AH50" s="202">
        <v>0</v>
      </c>
      <c r="AI50" s="202">
        <v>51.37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149.24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29.57</v>
      </c>
      <c r="H51" s="202">
        <v>0</v>
      </c>
      <c r="I51" s="202">
        <v>0</v>
      </c>
      <c r="J51" s="202">
        <v>38.51</v>
      </c>
      <c r="K51" s="202">
        <v>116.64</v>
      </c>
      <c r="L51" s="202">
        <v>0.31</v>
      </c>
      <c r="M51" s="202">
        <v>1.07</v>
      </c>
      <c r="N51" s="202">
        <v>1.75</v>
      </c>
      <c r="O51" s="202">
        <v>2.48</v>
      </c>
      <c r="P51" s="202">
        <v>0.92</v>
      </c>
      <c r="Q51" s="202">
        <v>0.3</v>
      </c>
      <c r="R51" s="202">
        <v>0.63</v>
      </c>
      <c r="S51" s="202">
        <v>0</v>
      </c>
      <c r="T51" s="202">
        <v>0</v>
      </c>
      <c r="U51" s="202">
        <v>1.71</v>
      </c>
      <c r="V51" s="202">
        <v>0.31</v>
      </c>
      <c r="W51" s="202">
        <v>0.66</v>
      </c>
      <c r="X51" s="202">
        <v>1.46</v>
      </c>
      <c r="Y51" s="202">
        <v>0</v>
      </c>
      <c r="Z51" s="202">
        <v>4.12</v>
      </c>
      <c r="AA51" s="202">
        <v>1.28</v>
      </c>
      <c r="AB51" s="202">
        <v>0</v>
      </c>
      <c r="AC51" s="202">
        <v>2.78</v>
      </c>
      <c r="AD51" s="202">
        <v>17.54</v>
      </c>
      <c r="AE51" s="202">
        <v>0</v>
      </c>
      <c r="AF51" s="202">
        <v>0</v>
      </c>
      <c r="AG51" s="202">
        <v>0</v>
      </c>
      <c r="AH51" s="202">
        <v>0</v>
      </c>
      <c r="AI51" s="202">
        <v>51.37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141.46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29.57</v>
      </c>
      <c r="H52" s="202">
        <v>0</v>
      </c>
      <c r="I52" s="202">
        <v>0</v>
      </c>
      <c r="J52" s="202">
        <v>38.51</v>
      </c>
      <c r="K52" s="202">
        <v>116.64</v>
      </c>
      <c r="L52" s="202">
        <v>0.31</v>
      </c>
      <c r="M52" s="202">
        <v>1.07</v>
      </c>
      <c r="N52" s="202">
        <v>1.75</v>
      </c>
      <c r="O52" s="202">
        <v>2.48</v>
      </c>
      <c r="P52" s="202">
        <v>0.92</v>
      </c>
      <c r="Q52" s="202">
        <v>0.3</v>
      </c>
      <c r="R52" s="202">
        <v>0.63</v>
      </c>
      <c r="S52" s="202">
        <v>0</v>
      </c>
      <c r="T52" s="202">
        <v>0</v>
      </c>
      <c r="U52" s="202">
        <v>1.71</v>
      </c>
      <c r="V52" s="202">
        <v>0.31</v>
      </c>
      <c r="W52" s="202">
        <v>0.66</v>
      </c>
      <c r="X52" s="202">
        <v>1.46</v>
      </c>
      <c r="Y52" s="202">
        <v>0</v>
      </c>
      <c r="Z52" s="202">
        <v>4.12</v>
      </c>
      <c r="AA52" s="202">
        <v>1.28</v>
      </c>
      <c r="AB52" s="202">
        <v>0</v>
      </c>
      <c r="AC52" s="202">
        <v>2.78</v>
      </c>
      <c r="AD52" s="202">
        <v>17.54</v>
      </c>
      <c r="AE52" s="202">
        <v>0</v>
      </c>
      <c r="AF52" s="202">
        <v>0</v>
      </c>
      <c r="AG52" s="202">
        <v>-0.1</v>
      </c>
      <c r="AH52" s="202">
        <v>0</v>
      </c>
      <c r="AI52" s="202">
        <v>57.99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141.46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29.57</v>
      </c>
      <c r="H53" s="202">
        <v>0</v>
      </c>
      <c r="I53" s="202">
        <v>0</v>
      </c>
      <c r="J53" s="202">
        <v>38.51</v>
      </c>
      <c r="K53" s="202">
        <v>116.64</v>
      </c>
      <c r="L53" s="202">
        <v>0.31</v>
      </c>
      <c r="M53" s="202">
        <v>1.07</v>
      </c>
      <c r="N53" s="202">
        <v>1.75</v>
      </c>
      <c r="O53" s="202">
        <v>2.48</v>
      </c>
      <c r="P53" s="202">
        <v>0.92</v>
      </c>
      <c r="Q53" s="202">
        <v>0.3</v>
      </c>
      <c r="R53" s="202">
        <v>0.63</v>
      </c>
      <c r="S53" s="202">
        <v>0</v>
      </c>
      <c r="T53" s="202">
        <v>0</v>
      </c>
      <c r="U53" s="202">
        <v>1.71</v>
      </c>
      <c r="V53" s="202">
        <v>0.31</v>
      </c>
      <c r="W53" s="202">
        <v>0.66</v>
      </c>
      <c r="X53" s="202">
        <v>1.46</v>
      </c>
      <c r="Y53" s="202">
        <v>0</v>
      </c>
      <c r="Z53" s="202">
        <v>4.12</v>
      </c>
      <c r="AA53" s="202">
        <v>1.33</v>
      </c>
      <c r="AB53" s="202">
        <v>0</v>
      </c>
      <c r="AC53" s="202">
        <v>2.78</v>
      </c>
      <c r="AD53" s="202">
        <v>17.54</v>
      </c>
      <c r="AE53" s="202">
        <v>0</v>
      </c>
      <c r="AF53" s="202">
        <v>0</v>
      </c>
      <c r="AG53" s="202">
        <v>-0.1</v>
      </c>
      <c r="AH53" s="202">
        <v>0</v>
      </c>
      <c r="AI53" s="202">
        <v>57.99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141.46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29.57</v>
      </c>
      <c r="H54" s="202">
        <v>0</v>
      </c>
      <c r="I54" s="202">
        <v>0</v>
      </c>
      <c r="J54" s="202">
        <v>38.51</v>
      </c>
      <c r="K54" s="202">
        <v>116.64</v>
      </c>
      <c r="L54" s="202">
        <v>0.31</v>
      </c>
      <c r="M54" s="202">
        <v>1.07</v>
      </c>
      <c r="N54" s="202">
        <v>1.75</v>
      </c>
      <c r="O54" s="202">
        <v>2.48</v>
      </c>
      <c r="P54" s="202">
        <v>0.92</v>
      </c>
      <c r="Q54" s="202">
        <v>0.3</v>
      </c>
      <c r="R54" s="202">
        <v>0.63</v>
      </c>
      <c r="S54" s="202">
        <v>0</v>
      </c>
      <c r="T54" s="202">
        <v>0</v>
      </c>
      <c r="U54" s="202">
        <v>1.71</v>
      </c>
      <c r="V54" s="202">
        <v>0.31</v>
      </c>
      <c r="W54" s="202">
        <v>0.66</v>
      </c>
      <c r="X54" s="202">
        <v>1.46</v>
      </c>
      <c r="Y54" s="202">
        <v>0</v>
      </c>
      <c r="Z54" s="202">
        <v>4.12</v>
      </c>
      <c r="AA54" s="202">
        <v>1.33</v>
      </c>
      <c r="AB54" s="202">
        <v>0</v>
      </c>
      <c r="AC54" s="202">
        <v>2.78</v>
      </c>
      <c r="AD54" s="202">
        <v>17.54</v>
      </c>
      <c r="AE54" s="202">
        <v>0</v>
      </c>
      <c r="AF54" s="202">
        <v>0</v>
      </c>
      <c r="AG54" s="202">
        <v>-0.1</v>
      </c>
      <c r="AH54" s="202">
        <v>0</v>
      </c>
      <c r="AI54" s="202">
        <v>57.99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141.46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29.57</v>
      </c>
      <c r="H55" s="202">
        <v>0</v>
      </c>
      <c r="I55" s="202">
        <v>0</v>
      </c>
      <c r="J55" s="202">
        <v>38.51</v>
      </c>
      <c r="K55" s="202">
        <v>116.64</v>
      </c>
      <c r="L55" s="202">
        <v>0.31</v>
      </c>
      <c r="M55" s="202">
        <v>1.07</v>
      </c>
      <c r="N55" s="202">
        <v>1.75</v>
      </c>
      <c r="O55" s="202">
        <v>2.48</v>
      </c>
      <c r="P55" s="202">
        <v>0.92</v>
      </c>
      <c r="Q55" s="202">
        <v>0.3</v>
      </c>
      <c r="R55" s="202">
        <v>0.63</v>
      </c>
      <c r="S55" s="202">
        <v>0</v>
      </c>
      <c r="T55" s="202">
        <v>0</v>
      </c>
      <c r="U55" s="202">
        <v>1.71</v>
      </c>
      <c r="V55" s="202">
        <v>0.31</v>
      </c>
      <c r="W55" s="202">
        <v>0.66</v>
      </c>
      <c r="X55" s="202">
        <v>1.46</v>
      </c>
      <c r="Y55" s="202">
        <v>0</v>
      </c>
      <c r="Z55" s="202">
        <v>4.12</v>
      </c>
      <c r="AA55" s="202">
        <v>1.33</v>
      </c>
      <c r="AB55" s="202">
        <v>0</v>
      </c>
      <c r="AC55" s="202">
        <v>19.61</v>
      </c>
      <c r="AD55" s="202">
        <v>0</v>
      </c>
      <c r="AE55" s="202">
        <v>0</v>
      </c>
      <c r="AF55" s="202">
        <v>0</v>
      </c>
      <c r="AG55" s="202">
        <v>-0.1</v>
      </c>
      <c r="AH55" s="202">
        <v>0</v>
      </c>
      <c r="AI55" s="202">
        <v>57.99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141.46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29.57</v>
      </c>
      <c r="H56" s="202">
        <v>0</v>
      </c>
      <c r="I56" s="202">
        <v>0</v>
      </c>
      <c r="J56" s="202">
        <v>38.51</v>
      </c>
      <c r="K56" s="202">
        <v>116.64</v>
      </c>
      <c r="L56" s="202">
        <v>0.31</v>
      </c>
      <c r="M56" s="202">
        <v>1.07</v>
      </c>
      <c r="N56" s="202">
        <v>1.75</v>
      </c>
      <c r="O56" s="202">
        <v>2.48</v>
      </c>
      <c r="P56" s="202">
        <v>0.92</v>
      </c>
      <c r="Q56" s="202">
        <v>0.3</v>
      </c>
      <c r="R56" s="202">
        <v>0.63</v>
      </c>
      <c r="S56" s="202">
        <v>0</v>
      </c>
      <c r="T56" s="202">
        <v>0</v>
      </c>
      <c r="U56" s="202">
        <v>1.71</v>
      </c>
      <c r="V56" s="202">
        <v>0.31</v>
      </c>
      <c r="W56" s="202">
        <v>0.66</v>
      </c>
      <c r="X56" s="202">
        <v>1.46</v>
      </c>
      <c r="Y56" s="202">
        <v>0</v>
      </c>
      <c r="Z56" s="202">
        <v>4.12</v>
      </c>
      <c r="AA56" s="202">
        <v>1.33</v>
      </c>
      <c r="AB56" s="202">
        <v>0</v>
      </c>
      <c r="AC56" s="202">
        <v>19.61</v>
      </c>
      <c r="AD56" s="202">
        <v>0</v>
      </c>
      <c r="AE56" s="202">
        <v>0</v>
      </c>
      <c r="AF56" s="202">
        <v>0</v>
      </c>
      <c r="AG56" s="202">
        <v>-0.1</v>
      </c>
      <c r="AH56" s="202">
        <v>0</v>
      </c>
      <c r="AI56" s="202">
        <v>51.66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141.46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29.57</v>
      </c>
      <c r="H57" s="202">
        <v>0</v>
      </c>
      <c r="I57" s="202">
        <v>0</v>
      </c>
      <c r="J57" s="202">
        <v>38.51</v>
      </c>
      <c r="K57" s="202">
        <v>116.64</v>
      </c>
      <c r="L57" s="202">
        <v>0.31</v>
      </c>
      <c r="M57" s="202">
        <v>1.07</v>
      </c>
      <c r="N57" s="202">
        <v>1.75</v>
      </c>
      <c r="O57" s="202">
        <v>2.48</v>
      </c>
      <c r="P57" s="202">
        <v>0.92</v>
      </c>
      <c r="Q57" s="202">
        <v>0.3</v>
      </c>
      <c r="R57" s="202">
        <v>0.63</v>
      </c>
      <c r="S57" s="202">
        <v>0</v>
      </c>
      <c r="T57" s="202">
        <v>0</v>
      </c>
      <c r="U57" s="202">
        <v>1.71</v>
      </c>
      <c r="V57" s="202">
        <v>0.31</v>
      </c>
      <c r="W57" s="202">
        <v>0.66</v>
      </c>
      <c r="X57" s="202">
        <v>1.46</v>
      </c>
      <c r="Y57" s="202">
        <v>0</v>
      </c>
      <c r="Z57" s="202">
        <v>4.12</v>
      </c>
      <c r="AA57" s="202">
        <v>1.33</v>
      </c>
      <c r="AB57" s="202">
        <v>0</v>
      </c>
      <c r="AC57" s="202">
        <v>19.61</v>
      </c>
      <c r="AD57" s="202">
        <v>0</v>
      </c>
      <c r="AE57" s="202">
        <v>0</v>
      </c>
      <c r="AF57" s="202">
        <v>0</v>
      </c>
      <c r="AG57" s="202">
        <v>-0.1</v>
      </c>
      <c r="AH57" s="202">
        <v>0</v>
      </c>
      <c r="AI57" s="202">
        <v>52.37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141.46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29.57</v>
      </c>
      <c r="H58" s="202">
        <v>0</v>
      </c>
      <c r="I58" s="202">
        <v>0</v>
      </c>
      <c r="J58" s="202">
        <v>38.51</v>
      </c>
      <c r="K58" s="202">
        <v>116.64</v>
      </c>
      <c r="L58" s="202">
        <v>0.31</v>
      </c>
      <c r="M58" s="202">
        <v>1.07</v>
      </c>
      <c r="N58" s="202">
        <v>1.75</v>
      </c>
      <c r="O58" s="202">
        <v>2.48</v>
      </c>
      <c r="P58" s="202">
        <v>0.92</v>
      </c>
      <c r="Q58" s="202">
        <v>0.3</v>
      </c>
      <c r="R58" s="202">
        <v>0.63</v>
      </c>
      <c r="S58" s="202">
        <v>0</v>
      </c>
      <c r="T58" s="202">
        <v>0</v>
      </c>
      <c r="U58" s="202">
        <v>1.71</v>
      </c>
      <c r="V58" s="202">
        <v>0.31</v>
      </c>
      <c r="W58" s="202">
        <v>0.66</v>
      </c>
      <c r="X58" s="202">
        <v>1.46</v>
      </c>
      <c r="Y58" s="202">
        <v>0</v>
      </c>
      <c r="Z58" s="202">
        <v>4.12</v>
      </c>
      <c r="AA58" s="202">
        <v>1.33</v>
      </c>
      <c r="AB58" s="202">
        <v>0</v>
      </c>
      <c r="AC58" s="202">
        <v>19.61</v>
      </c>
      <c r="AD58" s="202">
        <v>0</v>
      </c>
      <c r="AE58" s="202">
        <v>0</v>
      </c>
      <c r="AF58" s="202">
        <v>0</v>
      </c>
      <c r="AG58" s="202">
        <v>-0.1</v>
      </c>
      <c r="AH58" s="202">
        <v>0</v>
      </c>
      <c r="AI58" s="202">
        <v>52.37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141.46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29.57</v>
      </c>
      <c r="H59" s="202">
        <v>0</v>
      </c>
      <c r="I59" s="202">
        <v>0</v>
      </c>
      <c r="J59" s="202">
        <v>38.51</v>
      </c>
      <c r="K59" s="202">
        <v>116.64</v>
      </c>
      <c r="L59" s="202">
        <v>0.31</v>
      </c>
      <c r="M59" s="202">
        <v>1.07</v>
      </c>
      <c r="N59" s="202">
        <v>1.75</v>
      </c>
      <c r="O59" s="202">
        <v>2.48</v>
      </c>
      <c r="P59" s="202">
        <v>0.92</v>
      </c>
      <c r="Q59" s="202">
        <v>0.3</v>
      </c>
      <c r="R59" s="202">
        <v>0.62</v>
      </c>
      <c r="S59" s="202">
        <v>0</v>
      </c>
      <c r="T59" s="202">
        <v>0</v>
      </c>
      <c r="U59" s="202">
        <v>1.71</v>
      </c>
      <c r="V59" s="202">
        <v>0.31</v>
      </c>
      <c r="W59" s="202">
        <v>0.66</v>
      </c>
      <c r="X59" s="202">
        <v>1.46</v>
      </c>
      <c r="Y59" s="202">
        <v>0</v>
      </c>
      <c r="Z59" s="202">
        <v>4.12</v>
      </c>
      <c r="AA59" s="202">
        <v>1.33</v>
      </c>
      <c r="AB59" s="202">
        <v>0</v>
      </c>
      <c r="AC59" s="202">
        <v>19.61</v>
      </c>
      <c r="AD59" s="202">
        <v>0</v>
      </c>
      <c r="AE59" s="202">
        <v>0</v>
      </c>
      <c r="AF59" s="202">
        <v>0</v>
      </c>
      <c r="AG59" s="202">
        <v>-0.1</v>
      </c>
      <c r="AH59" s="202">
        <v>0</v>
      </c>
      <c r="AI59" s="202">
        <v>52.37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141.46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29.57</v>
      </c>
      <c r="H60" s="202">
        <v>0</v>
      </c>
      <c r="I60" s="202">
        <v>0</v>
      </c>
      <c r="J60" s="202">
        <v>38.51</v>
      </c>
      <c r="K60" s="202">
        <v>116.64</v>
      </c>
      <c r="L60" s="202">
        <v>0.31</v>
      </c>
      <c r="M60" s="202">
        <v>1.07</v>
      </c>
      <c r="N60" s="202">
        <v>1.75</v>
      </c>
      <c r="O60" s="202">
        <v>2.48</v>
      </c>
      <c r="P60" s="202">
        <v>0.92</v>
      </c>
      <c r="Q60" s="202">
        <v>0.3</v>
      </c>
      <c r="R60" s="202">
        <v>0.62</v>
      </c>
      <c r="S60" s="202">
        <v>0</v>
      </c>
      <c r="T60" s="202">
        <v>0</v>
      </c>
      <c r="U60" s="202">
        <v>1.71</v>
      </c>
      <c r="V60" s="202">
        <v>0.31</v>
      </c>
      <c r="W60" s="202">
        <v>0.66</v>
      </c>
      <c r="X60" s="202">
        <v>1.46</v>
      </c>
      <c r="Y60" s="202">
        <v>0</v>
      </c>
      <c r="Z60" s="202">
        <v>4.12</v>
      </c>
      <c r="AA60" s="202">
        <v>1.33</v>
      </c>
      <c r="AB60" s="202">
        <v>0</v>
      </c>
      <c r="AC60" s="202">
        <v>19.61</v>
      </c>
      <c r="AD60" s="202">
        <v>0</v>
      </c>
      <c r="AE60" s="202">
        <v>0</v>
      </c>
      <c r="AF60" s="202">
        <v>0</v>
      </c>
      <c r="AG60" s="202">
        <v>-0.1</v>
      </c>
      <c r="AH60" s="202">
        <v>0</v>
      </c>
      <c r="AI60" s="202">
        <v>52.37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141.46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29.57</v>
      </c>
      <c r="H61" s="202">
        <v>0</v>
      </c>
      <c r="I61" s="202">
        <v>0</v>
      </c>
      <c r="J61" s="202">
        <v>38.51</v>
      </c>
      <c r="K61" s="202">
        <v>116.64</v>
      </c>
      <c r="L61" s="202">
        <v>0.31</v>
      </c>
      <c r="M61" s="202">
        <v>1.07</v>
      </c>
      <c r="N61" s="202">
        <v>1.75</v>
      </c>
      <c r="O61" s="202">
        <v>2.48</v>
      </c>
      <c r="P61" s="202">
        <v>0.92</v>
      </c>
      <c r="Q61" s="202">
        <v>0.3</v>
      </c>
      <c r="R61" s="202">
        <v>0.62</v>
      </c>
      <c r="S61" s="202">
        <v>0</v>
      </c>
      <c r="T61" s="202">
        <v>0</v>
      </c>
      <c r="U61" s="202">
        <v>1.71</v>
      </c>
      <c r="V61" s="202">
        <v>0.31</v>
      </c>
      <c r="W61" s="202">
        <v>0.66</v>
      </c>
      <c r="X61" s="202">
        <v>1.46</v>
      </c>
      <c r="Y61" s="202">
        <v>0</v>
      </c>
      <c r="Z61" s="202">
        <v>4.12</v>
      </c>
      <c r="AA61" s="202">
        <v>1.33</v>
      </c>
      <c r="AB61" s="202">
        <v>0</v>
      </c>
      <c r="AC61" s="202">
        <v>19.61</v>
      </c>
      <c r="AD61" s="202">
        <v>0</v>
      </c>
      <c r="AE61" s="202">
        <v>0</v>
      </c>
      <c r="AF61" s="202">
        <v>0</v>
      </c>
      <c r="AG61" s="202">
        <v>-0.1</v>
      </c>
      <c r="AH61" s="202">
        <v>0</v>
      </c>
      <c r="AI61" s="202">
        <v>52.37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141.46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29.57</v>
      </c>
      <c r="H62" s="202">
        <v>0</v>
      </c>
      <c r="I62" s="202">
        <v>0</v>
      </c>
      <c r="J62" s="202">
        <v>38.51</v>
      </c>
      <c r="K62" s="202">
        <v>116.64</v>
      </c>
      <c r="L62" s="202">
        <v>0.31</v>
      </c>
      <c r="M62" s="202">
        <v>1.07</v>
      </c>
      <c r="N62" s="202">
        <v>1.75</v>
      </c>
      <c r="O62" s="202">
        <v>2.48</v>
      </c>
      <c r="P62" s="202">
        <v>0.92</v>
      </c>
      <c r="Q62" s="202">
        <v>0.3</v>
      </c>
      <c r="R62" s="202">
        <v>0.62</v>
      </c>
      <c r="S62" s="202">
        <v>0</v>
      </c>
      <c r="T62" s="202">
        <v>0</v>
      </c>
      <c r="U62" s="202">
        <v>1.71</v>
      </c>
      <c r="V62" s="202">
        <v>0.31</v>
      </c>
      <c r="W62" s="202">
        <v>0.66</v>
      </c>
      <c r="X62" s="202">
        <v>1.46</v>
      </c>
      <c r="Y62" s="202">
        <v>0</v>
      </c>
      <c r="Z62" s="202">
        <v>4.12</v>
      </c>
      <c r="AA62" s="202">
        <v>1.33</v>
      </c>
      <c r="AB62" s="202">
        <v>0</v>
      </c>
      <c r="AC62" s="202">
        <v>20.41</v>
      </c>
      <c r="AD62" s="202">
        <v>0</v>
      </c>
      <c r="AE62" s="202">
        <v>0</v>
      </c>
      <c r="AF62" s="202">
        <v>0</v>
      </c>
      <c r="AG62" s="202">
        <v>-0.1</v>
      </c>
      <c r="AH62" s="202">
        <v>0</v>
      </c>
      <c r="AI62" s="202">
        <v>52.37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141.46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29.48</v>
      </c>
      <c r="H63" s="202">
        <v>0</v>
      </c>
      <c r="I63" s="202">
        <v>0</v>
      </c>
      <c r="J63" s="202">
        <v>38.51</v>
      </c>
      <c r="K63" s="202">
        <v>119.57</v>
      </c>
      <c r="L63" s="202">
        <v>0.31</v>
      </c>
      <c r="M63" s="202">
        <v>1.07</v>
      </c>
      <c r="N63" s="202">
        <v>1.75</v>
      </c>
      <c r="O63" s="202">
        <v>2.48</v>
      </c>
      <c r="P63" s="202">
        <v>0.92</v>
      </c>
      <c r="Q63" s="202">
        <v>0.31</v>
      </c>
      <c r="R63" s="202">
        <v>0.87</v>
      </c>
      <c r="S63" s="202">
        <v>0</v>
      </c>
      <c r="T63" s="202">
        <v>0</v>
      </c>
      <c r="U63" s="202">
        <v>1.71</v>
      </c>
      <c r="V63" s="202">
        <v>0.31</v>
      </c>
      <c r="W63" s="202">
        <v>0.66</v>
      </c>
      <c r="X63" s="202">
        <v>1.46</v>
      </c>
      <c r="Y63" s="202">
        <v>0</v>
      </c>
      <c r="Z63" s="202">
        <v>4.12</v>
      </c>
      <c r="AA63" s="202">
        <v>1.33</v>
      </c>
      <c r="AB63" s="202">
        <v>0</v>
      </c>
      <c r="AC63" s="202">
        <v>20.41</v>
      </c>
      <c r="AD63" s="202">
        <v>0</v>
      </c>
      <c r="AE63" s="202">
        <v>0</v>
      </c>
      <c r="AF63" s="202">
        <v>0</v>
      </c>
      <c r="AG63" s="202">
        <v>-0.1</v>
      </c>
      <c r="AH63" s="202">
        <v>0</v>
      </c>
      <c r="AI63" s="202">
        <v>52.37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141.46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29.48</v>
      </c>
      <c r="H64" s="202">
        <v>0</v>
      </c>
      <c r="I64" s="202">
        <v>0</v>
      </c>
      <c r="J64" s="202">
        <v>38.51</v>
      </c>
      <c r="K64" s="202">
        <v>117.58</v>
      </c>
      <c r="L64" s="202">
        <v>0.31</v>
      </c>
      <c r="M64" s="202">
        <v>1.07</v>
      </c>
      <c r="N64" s="202">
        <v>1.75</v>
      </c>
      <c r="O64" s="202">
        <v>2.48</v>
      </c>
      <c r="P64" s="202">
        <v>0.92</v>
      </c>
      <c r="Q64" s="202">
        <v>0.31</v>
      </c>
      <c r="R64" s="202">
        <v>0.62</v>
      </c>
      <c r="S64" s="202">
        <v>0</v>
      </c>
      <c r="T64" s="202">
        <v>0</v>
      </c>
      <c r="U64" s="202">
        <v>1.71</v>
      </c>
      <c r="V64" s="202">
        <v>0.31</v>
      </c>
      <c r="W64" s="202">
        <v>0.66</v>
      </c>
      <c r="X64" s="202">
        <v>1.46</v>
      </c>
      <c r="Y64" s="202">
        <v>0</v>
      </c>
      <c r="Z64" s="202">
        <v>4.12</v>
      </c>
      <c r="AA64" s="202">
        <v>1.33</v>
      </c>
      <c r="AB64" s="202">
        <v>0</v>
      </c>
      <c r="AC64" s="202">
        <v>20.41</v>
      </c>
      <c r="AD64" s="202">
        <v>0</v>
      </c>
      <c r="AE64" s="202">
        <v>0</v>
      </c>
      <c r="AF64" s="202">
        <v>0</v>
      </c>
      <c r="AG64" s="202">
        <v>-0.1</v>
      </c>
      <c r="AH64" s="202">
        <v>0</v>
      </c>
      <c r="AI64" s="202">
        <v>52.37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141.46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29.48</v>
      </c>
      <c r="H65" s="202">
        <v>0</v>
      </c>
      <c r="I65" s="202">
        <v>0</v>
      </c>
      <c r="J65" s="202">
        <v>38.51</v>
      </c>
      <c r="K65" s="202">
        <v>117.58</v>
      </c>
      <c r="L65" s="202">
        <v>0.31</v>
      </c>
      <c r="M65" s="202">
        <v>1.07</v>
      </c>
      <c r="N65" s="202">
        <v>1.75</v>
      </c>
      <c r="O65" s="202">
        <v>2.48</v>
      </c>
      <c r="P65" s="202">
        <v>0.92</v>
      </c>
      <c r="Q65" s="202">
        <v>0.31</v>
      </c>
      <c r="R65" s="202">
        <v>0.62</v>
      </c>
      <c r="S65" s="202">
        <v>0</v>
      </c>
      <c r="T65" s="202">
        <v>0</v>
      </c>
      <c r="U65" s="202">
        <v>1.71</v>
      </c>
      <c r="V65" s="202">
        <v>0.31</v>
      </c>
      <c r="W65" s="202">
        <v>0.66</v>
      </c>
      <c r="X65" s="202">
        <v>1.46</v>
      </c>
      <c r="Y65" s="202">
        <v>0</v>
      </c>
      <c r="Z65" s="202">
        <v>4.12</v>
      </c>
      <c r="AA65" s="202">
        <v>1.33</v>
      </c>
      <c r="AB65" s="202">
        <v>0</v>
      </c>
      <c r="AC65" s="202">
        <v>20.41</v>
      </c>
      <c r="AD65" s="202">
        <v>0</v>
      </c>
      <c r="AE65" s="202">
        <v>0</v>
      </c>
      <c r="AF65" s="202">
        <v>0</v>
      </c>
      <c r="AG65" s="202">
        <v>-0.1</v>
      </c>
      <c r="AH65" s="202">
        <v>0</v>
      </c>
      <c r="AI65" s="202">
        <v>52.37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141.46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29.48</v>
      </c>
      <c r="H66" s="202">
        <v>0</v>
      </c>
      <c r="I66" s="202">
        <v>0</v>
      </c>
      <c r="J66" s="202">
        <v>38.51</v>
      </c>
      <c r="K66" s="202">
        <v>117.58</v>
      </c>
      <c r="L66" s="202">
        <v>0.31</v>
      </c>
      <c r="M66" s="202">
        <v>1.07</v>
      </c>
      <c r="N66" s="202">
        <v>1.75</v>
      </c>
      <c r="O66" s="202">
        <v>2.48</v>
      </c>
      <c r="P66" s="202">
        <v>0.92</v>
      </c>
      <c r="Q66" s="202">
        <v>0.31</v>
      </c>
      <c r="R66" s="202">
        <v>0.62</v>
      </c>
      <c r="S66" s="202">
        <v>0</v>
      </c>
      <c r="T66" s="202">
        <v>0</v>
      </c>
      <c r="U66" s="202">
        <v>1.71</v>
      </c>
      <c r="V66" s="202">
        <v>0.31</v>
      </c>
      <c r="W66" s="202">
        <v>0.66</v>
      </c>
      <c r="X66" s="202">
        <v>1.46</v>
      </c>
      <c r="Y66" s="202">
        <v>0</v>
      </c>
      <c r="Z66" s="202">
        <v>4.12</v>
      </c>
      <c r="AA66" s="202">
        <v>1.33</v>
      </c>
      <c r="AB66" s="202">
        <v>0</v>
      </c>
      <c r="AC66" s="202">
        <v>20.41</v>
      </c>
      <c r="AD66" s="202">
        <v>0</v>
      </c>
      <c r="AE66" s="202">
        <v>0</v>
      </c>
      <c r="AF66" s="202">
        <v>0</v>
      </c>
      <c r="AG66" s="202">
        <v>-0.1</v>
      </c>
      <c r="AH66" s="202">
        <v>0</v>
      </c>
      <c r="AI66" s="202">
        <v>53.07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141.46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11.76</v>
      </c>
      <c r="E67" s="202">
        <v>0</v>
      </c>
      <c r="F67" s="202">
        <v>0</v>
      </c>
      <c r="G67" s="202">
        <v>29.48</v>
      </c>
      <c r="H67" s="202">
        <v>0</v>
      </c>
      <c r="I67" s="202">
        <v>0</v>
      </c>
      <c r="J67" s="202">
        <v>1.92</v>
      </c>
      <c r="K67" s="202">
        <v>73.84</v>
      </c>
      <c r="L67" s="202">
        <v>0.38</v>
      </c>
      <c r="M67" s="202">
        <v>1.07</v>
      </c>
      <c r="N67" s="202">
        <v>1.75</v>
      </c>
      <c r="O67" s="202">
        <v>2.48</v>
      </c>
      <c r="P67" s="202">
        <v>0.92</v>
      </c>
      <c r="Q67" s="202">
        <v>0.31</v>
      </c>
      <c r="R67" s="202">
        <v>0.62</v>
      </c>
      <c r="S67" s="202">
        <v>0</v>
      </c>
      <c r="T67" s="202">
        <v>0</v>
      </c>
      <c r="U67" s="202">
        <v>1.71</v>
      </c>
      <c r="V67" s="202">
        <v>0.31</v>
      </c>
      <c r="W67" s="202">
        <v>0.66</v>
      </c>
      <c r="X67" s="202">
        <v>1.46</v>
      </c>
      <c r="Y67" s="202">
        <v>0</v>
      </c>
      <c r="Z67" s="202">
        <v>4.12</v>
      </c>
      <c r="AA67" s="202">
        <v>1.33</v>
      </c>
      <c r="AB67" s="202">
        <v>0</v>
      </c>
      <c r="AC67" s="202">
        <v>20.41</v>
      </c>
      <c r="AD67" s="202">
        <v>0</v>
      </c>
      <c r="AE67" s="202">
        <v>0</v>
      </c>
      <c r="AF67" s="202">
        <v>0</v>
      </c>
      <c r="AG67" s="202">
        <v>-0.1</v>
      </c>
      <c r="AH67" s="202">
        <v>0</v>
      </c>
      <c r="AI67" s="202">
        <v>53.07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141.46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11.76</v>
      </c>
      <c r="E68" s="202">
        <v>0</v>
      </c>
      <c r="F68" s="202">
        <v>0</v>
      </c>
      <c r="G68" s="202">
        <v>29.48</v>
      </c>
      <c r="H68" s="202">
        <v>0</v>
      </c>
      <c r="I68" s="202">
        <v>0</v>
      </c>
      <c r="J68" s="202">
        <v>4.8099999999999996</v>
      </c>
      <c r="K68" s="202">
        <v>61.53</v>
      </c>
      <c r="L68" s="202">
        <v>0.31</v>
      </c>
      <c r="M68" s="202">
        <v>1.07</v>
      </c>
      <c r="N68" s="202">
        <v>1.75</v>
      </c>
      <c r="O68" s="202">
        <v>2.48</v>
      </c>
      <c r="P68" s="202">
        <v>0.92</v>
      </c>
      <c r="Q68" s="202">
        <v>0.31</v>
      </c>
      <c r="R68" s="202">
        <v>0.62</v>
      </c>
      <c r="S68" s="202">
        <v>0</v>
      </c>
      <c r="T68" s="202">
        <v>0</v>
      </c>
      <c r="U68" s="202">
        <v>1.71</v>
      </c>
      <c r="V68" s="202">
        <v>0.31</v>
      </c>
      <c r="W68" s="202">
        <v>0.66</v>
      </c>
      <c r="X68" s="202">
        <v>1.46</v>
      </c>
      <c r="Y68" s="202">
        <v>0</v>
      </c>
      <c r="Z68" s="202">
        <v>4.12</v>
      </c>
      <c r="AA68" s="202">
        <v>1.33</v>
      </c>
      <c r="AB68" s="202">
        <v>0</v>
      </c>
      <c r="AC68" s="202">
        <v>20.41</v>
      </c>
      <c r="AD68" s="202">
        <v>0</v>
      </c>
      <c r="AE68" s="202">
        <v>0</v>
      </c>
      <c r="AF68" s="202">
        <v>0</v>
      </c>
      <c r="AG68" s="202">
        <v>-0.1</v>
      </c>
      <c r="AH68" s="202">
        <v>0</v>
      </c>
      <c r="AI68" s="202">
        <v>53.07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141.46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11.76</v>
      </c>
      <c r="E69" s="202">
        <v>0</v>
      </c>
      <c r="F69" s="202">
        <v>0</v>
      </c>
      <c r="G69" s="202">
        <v>29.48</v>
      </c>
      <c r="H69" s="202">
        <v>0</v>
      </c>
      <c r="I69" s="202">
        <v>0</v>
      </c>
      <c r="J69" s="202">
        <v>9.6300000000000008</v>
      </c>
      <c r="K69" s="202">
        <v>37.369999999999997</v>
      </c>
      <c r="L69" s="202">
        <v>0.31</v>
      </c>
      <c r="M69" s="202">
        <v>1.07</v>
      </c>
      <c r="N69" s="202">
        <v>1.75</v>
      </c>
      <c r="O69" s="202">
        <v>2.48</v>
      </c>
      <c r="P69" s="202">
        <v>0.82</v>
      </c>
      <c r="Q69" s="202">
        <v>0.3</v>
      </c>
      <c r="R69" s="202">
        <v>0.62</v>
      </c>
      <c r="S69" s="202">
        <v>0</v>
      </c>
      <c r="T69" s="202">
        <v>0</v>
      </c>
      <c r="U69" s="202">
        <v>1.71</v>
      </c>
      <c r="V69" s="202">
        <v>0.31</v>
      </c>
      <c r="W69" s="202">
        <v>0.66</v>
      </c>
      <c r="X69" s="202">
        <v>1.46</v>
      </c>
      <c r="Y69" s="202">
        <v>0</v>
      </c>
      <c r="Z69" s="202">
        <v>3.09</v>
      </c>
      <c r="AA69" s="202">
        <v>1.33</v>
      </c>
      <c r="AB69" s="202">
        <v>0</v>
      </c>
      <c r="AC69" s="202">
        <v>20.41</v>
      </c>
      <c r="AD69" s="202">
        <v>0</v>
      </c>
      <c r="AE69" s="202">
        <v>0</v>
      </c>
      <c r="AF69" s="202">
        <v>0</v>
      </c>
      <c r="AG69" s="202">
        <v>-0.1</v>
      </c>
      <c r="AH69" s="202">
        <v>0</v>
      </c>
      <c r="AI69" s="202">
        <v>53.07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141.46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0.92</v>
      </c>
      <c r="E70" s="202">
        <v>0</v>
      </c>
      <c r="F70" s="202">
        <v>0</v>
      </c>
      <c r="G70" s="202">
        <v>29.48</v>
      </c>
      <c r="H70" s="202">
        <v>0</v>
      </c>
      <c r="I70" s="202">
        <v>0</v>
      </c>
      <c r="J70" s="202">
        <v>14.44</v>
      </c>
      <c r="K70" s="202">
        <v>13.21</v>
      </c>
      <c r="L70" s="202">
        <v>0.31</v>
      </c>
      <c r="M70" s="202">
        <v>1.07</v>
      </c>
      <c r="N70" s="202">
        <v>1.75</v>
      </c>
      <c r="O70" s="202">
        <v>2.48</v>
      </c>
      <c r="P70" s="202">
        <v>0.82</v>
      </c>
      <c r="Q70" s="202">
        <v>0.3</v>
      </c>
      <c r="R70" s="202">
        <v>0.62</v>
      </c>
      <c r="S70" s="202">
        <v>0</v>
      </c>
      <c r="T70" s="202">
        <v>0</v>
      </c>
      <c r="U70" s="202">
        <v>1.71</v>
      </c>
      <c r="V70" s="202">
        <v>0.31</v>
      </c>
      <c r="W70" s="202">
        <v>0.66</v>
      </c>
      <c r="X70" s="202">
        <v>1.46</v>
      </c>
      <c r="Y70" s="202">
        <v>0</v>
      </c>
      <c r="Z70" s="202">
        <v>3.09</v>
      </c>
      <c r="AA70" s="202">
        <v>1.33</v>
      </c>
      <c r="AB70" s="202">
        <v>0</v>
      </c>
      <c r="AC70" s="202">
        <v>20.41</v>
      </c>
      <c r="AD70" s="202">
        <v>0</v>
      </c>
      <c r="AE70" s="202">
        <v>0</v>
      </c>
      <c r="AF70" s="202">
        <v>0</v>
      </c>
      <c r="AG70" s="202">
        <v>-0.1</v>
      </c>
      <c r="AH70" s="202">
        <v>0</v>
      </c>
      <c r="AI70" s="202">
        <v>53.07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141.46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2.77</v>
      </c>
      <c r="E71" s="202">
        <v>0</v>
      </c>
      <c r="F71" s="202">
        <v>0</v>
      </c>
      <c r="G71" s="202">
        <v>1.91</v>
      </c>
      <c r="H71" s="202">
        <v>0</v>
      </c>
      <c r="I71" s="202">
        <v>0</v>
      </c>
      <c r="J71" s="202">
        <v>23.11</v>
      </c>
      <c r="K71" s="202">
        <v>8.56</v>
      </c>
      <c r="L71" s="202">
        <v>0.31</v>
      </c>
      <c r="M71" s="202">
        <v>1.07</v>
      </c>
      <c r="N71" s="202">
        <v>1.75</v>
      </c>
      <c r="O71" s="202">
        <v>2.48</v>
      </c>
      <c r="P71" s="202">
        <v>0.82</v>
      </c>
      <c r="Q71" s="202">
        <v>0.3</v>
      </c>
      <c r="R71" s="202">
        <v>0.62</v>
      </c>
      <c r="S71" s="202">
        <v>0</v>
      </c>
      <c r="T71" s="202">
        <v>0</v>
      </c>
      <c r="U71" s="202">
        <v>1.71</v>
      </c>
      <c r="V71" s="202">
        <v>0.31</v>
      </c>
      <c r="W71" s="202">
        <v>0.66</v>
      </c>
      <c r="X71" s="202">
        <v>1.46</v>
      </c>
      <c r="Y71" s="202">
        <v>0</v>
      </c>
      <c r="Z71" s="202">
        <v>3.09</v>
      </c>
      <c r="AA71" s="202">
        <v>1.33</v>
      </c>
      <c r="AB71" s="202">
        <v>0</v>
      </c>
      <c r="AC71" s="202">
        <v>20.41</v>
      </c>
      <c r="AD71" s="202">
        <v>0</v>
      </c>
      <c r="AE71" s="202">
        <v>0</v>
      </c>
      <c r="AF71" s="202">
        <v>0</v>
      </c>
      <c r="AG71" s="202">
        <v>-0.1</v>
      </c>
      <c r="AH71" s="202">
        <v>0</v>
      </c>
      <c r="AI71" s="202">
        <v>53.07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141.46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5.53</v>
      </c>
      <c r="E72" s="202">
        <v>0</v>
      </c>
      <c r="F72" s="202">
        <v>0</v>
      </c>
      <c r="G72" s="202">
        <v>4.7699999999999996</v>
      </c>
      <c r="H72" s="202">
        <v>0</v>
      </c>
      <c r="I72" s="202">
        <v>0</v>
      </c>
      <c r="J72" s="202">
        <v>23.11</v>
      </c>
      <c r="K72" s="202">
        <v>8.56</v>
      </c>
      <c r="L72" s="202">
        <v>0.31</v>
      </c>
      <c r="M72" s="202">
        <v>1.07</v>
      </c>
      <c r="N72" s="202">
        <v>1.75</v>
      </c>
      <c r="O72" s="202">
        <v>2.48</v>
      </c>
      <c r="P72" s="202">
        <v>0.82</v>
      </c>
      <c r="Q72" s="202">
        <v>0.3</v>
      </c>
      <c r="R72" s="202">
        <v>0.62</v>
      </c>
      <c r="S72" s="202">
        <v>0</v>
      </c>
      <c r="T72" s="202">
        <v>0</v>
      </c>
      <c r="U72" s="202">
        <v>1.71</v>
      </c>
      <c r="V72" s="202">
        <v>0.31</v>
      </c>
      <c r="W72" s="202">
        <v>0.66</v>
      </c>
      <c r="X72" s="202">
        <v>1.46</v>
      </c>
      <c r="Y72" s="202">
        <v>0</v>
      </c>
      <c r="Z72" s="202">
        <v>3.09</v>
      </c>
      <c r="AA72" s="202">
        <v>1.33</v>
      </c>
      <c r="AB72" s="202">
        <v>0</v>
      </c>
      <c r="AC72" s="202">
        <v>20.41</v>
      </c>
      <c r="AD72" s="202">
        <v>0</v>
      </c>
      <c r="AE72" s="202">
        <v>0</v>
      </c>
      <c r="AF72" s="202">
        <v>0</v>
      </c>
      <c r="AG72" s="202">
        <v>-0.1</v>
      </c>
      <c r="AH72" s="202">
        <v>0</v>
      </c>
      <c r="AI72" s="202">
        <v>53.07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141.46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7.38</v>
      </c>
      <c r="E73" s="202">
        <v>0</v>
      </c>
      <c r="F73" s="202">
        <v>0</v>
      </c>
      <c r="G73" s="202">
        <v>7.63</v>
      </c>
      <c r="H73" s="202">
        <v>0</v>
      </c>
      <c r="I73" s="202">
        <v>0</v>
      </c>
      <c r="J73" s="202">
        <v>23.11</v>
      </c>
      <c r="K73" s="202">
        <v>8.56</v>
      </c>
      <c r="L73" s="202">
        <v>0.31</v>
      </c>
      <c r="M73" s="202">
        <v>1.07</v>
      </c>
      <c r="N73" s="202">
        <v>1.75</v>
      </c>
      <c r="O73" s="202">
        <v>2.48</v>
      </c>
      <c r="P73" s="202">
        <v>0.82</v>
      </c>
      <c r="Q73" s="202">
        <v>0.3</v>
      </c>
      <c r="R73" s="202">
        <v>0.62</v>
      </c>
      <c r="S73" s="202">
        <v>0</v>
      </c>
      <c r="T73" s="202">
        <v>0</v>
      </c>
      <c r="U73" s="202">
        <v>1.71</v>
      </c>
      <c r="V73" s="202">
        <v>0.31</v>
      </c>
      <c r="W73" s="202">
        <v>0.66</v>
      </c>
      <c r="X73" s="202">
        <v>1.46</v>
      </c>
      <c r="Y73" s="202">
        <v>0</v>
      </c>
      <c r="Z73" s="202">
        <v>3.09</v>
      </c>
      <c r="AA73" s="202">
        <v>1.33</v>
      </c>
      <c r="AB73" s="202">
        <v>0</v>
      </c>
      <c r="AC73" s="202">
        <v>20.41</v>
      </c>
      <c r="AD73" s="202">
        <v>0</v>
      </c>
      <c r="AE73" s="202">
        <v>0</v>
      </c>
      <c r="AF73" s="202">
        <v>0</v>
      </c>
      <c r="AG73" s="202">
        <v>-0.1</v>
      </c>
      <c r="AH73" s="202">
        <v>0</v>
      </c>
      <c r="AI73" s="202">
        <v>53.07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141.46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7.38</v>
      </c>
      <c r="E74" s="202">
        <v>0</v>
      </c>
      <c r="F74" s="202">
        <v>0</v>
      </c>
      <c r="G74" s="202">
        <v>9.5399999999999991</v>
      </c>
      <c r="H74" s="202">
        <v>0</v>
      </c>
      <c r="I74" s="202">
        <v>0</v>
      </c>
      <c r="J74" s="202">
        <v>23.11</v>
      </c>
      <c r="K74" s="202">
        <v>8.56</v>
      </c>
      <c r="L74" s="202">
        <v>0.31</v>
      </c>
      <c r="M74" s="202">
        <v>1.07</v>
      </c>
      <c r="N74" s="202">
        <v>1.75</v>
      </c>
      <c r="O74" s="202">
        <v>2.48</v>
      </c>
      <c r="P74" s="202">
        <v>0.82</v>
      </c>
      <c r="Q74" s="202">
        <v>0.3</v>
      </c>
      <c r="R74" s="202">
        <v>0.62</v>
      </c>
      <c r="S74" s="202">
        <v>0</v>
      </c>
      <c r="T74" s="202">
        <v>0</v>
      </c>
      <c r="U74" s="202">
        <v>1.71</v>
      </c>
      <c r="V74" s="202">
        <v>0.31</v>
      </c>
      <c r="W74" s="202">
        <v>0.66</v>
      </c>
      <c r="X74" s="202">
        <v>1.46</v>
      </c>
      <c r="Y74" s="202">
        <v>0</v>
      </c>
      <c r="Z74" s="202">
        <v>3.09</v>
      </c>
      <c r="AA74" s="202">
        <v>1.33</v>
      </c>
      <c r="AB74" s="202">
        <v>0</v>
      </c>
      <c r="AC74" s="202">
        <v>20.41</v>
      </c>
      <c r="AD74" s="202">
        <v>0</v>
      </c>
      <c r="AE74" s="202">
        <v>0</v>
      </c>
      <c r="AF74" s="202">
        <v>0</v>
      </c>
      <c r="AG74" s="202">
        <v>-0.1</v>
      </c>
      <c r="AH74" s="202">
        <v>0</v>
      </c>
      <c r="AI74" s="202">
        <v>53.07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141.46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7.38</v>
      </c>
      <c r="E75" s="202">
        <v>0</v>
      </c>
      <c r="F75" s="202">
        <v>0</v>
      </c>
      <c r="G75" s="202">
        <v>10.02</v>
      </c>
      <c r="H75" s="202">
        <v>0</v>
      </c>
      <c r="I75" s="202">
        <v>0</v>
      </c>
      <c r="J75" s="202">
        <v>23.11</v>
      </c>
      <c r="K75" s="202">
        <v>8.56</v>
      </c>
      <c r="L75" s="202">
        <v>0.31</v>
      </c>
      <c r="M75" s="202">
        <v>1.07</v>
      </c>
      <c r="N75" s="202">
        <v>1.75</v>
      </c>
      <c r="O75" s="202">
        <v>2.48</v>
      </c>
      <c r="P75" s="202">
        <v>0.82</v>
      </c>
      <c r="Q75" s="202">
        <v>0.3</v>
      </c>
      <c r="R75" s="202">
        <v>0.62</v>
      </c>
      <c r="S75" s="202">
        <v>0</v>
      </c>
      <c r="T75" s="202">
        <v>0</v>
      </c>
      <c r="U75" s="202">
        <v>1.71</v>
      </c>
      <c r="V75" s="202">
        <v>0.31</v>
      </c>
      <c r="W75" s="202">
        <v>0.66</v>
      </c>
      <c r="X75" s="202">
        <v>1.46</v>
      </c>
      <c r="Y75" s="202">
        <v>0</v>
      </c>
      <c r="Z75" s="202">
        <v>3.09</v>
      </c>
      <c r="AA75" s="202">
        <v>1.33</v>
      </c>
      <c r="AB75" s="202">
        <v>0</v>
      </c>
      <c r="AC75" s="202">
        <v>20.81</v>
      </c>
      <c r="AD75" s="202">
        <v>0</v>
      </c>
      <c r="AE75" s="202">
        <v>0</v>
      </c>
      <c r="AF75" s="202">
        <v>0</v>
      </c>
      <c r="AG75" s="202">
        <v>-0.1</v>
      </c>
      <c r="AH75" s="202">
        <v>0</v>
      </c>
      <c r="AI75" s="202">
        <v>52.37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50.37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7.38</v>
      </c>
      <c r="E76" s="202">
        <v>0</v>
      </c>
      <c r="F76" s="202">
        <v>0</v>
      </c>
      <c r="G76" s="202">
        <v>10.02</v>
      </c>
      <c r="H76" s="202">
        <v>0</v>
      </c>
      <c r="I76" s="202">
        <v>0</v>
      </c>
      <c r="J76" s="202">
        <v>23.11</v>
      </c>
      <c r="K76" s="202">
        <v>8.56</v>
      </c>
      <c r="L76" s="202">
        <v>0.31</v>
      </c>
      <c r="M76" s="202">
        <v>1.07</v>
      </c>
      <c r="N76" s="202">
        <v>1.75</v>
      </c>
      <c r="O76" s="202">
        <v>2.48</v>
      </c>
      <c r="P76" s="202">
        <v>0.82</v>
      </c>
      <c r="Q76" s="202">
        <v>0.3</v>
      </c>
      <c r="R76" s="202">
        <v>0.62</v>
      </c>
      <c r="S76" s="202">
        <v>0</v>
      </c>
      <c r="T76" s="202">
        <v>0</v>
      </c>
      <c r="U76" s="202">
        <v>1.71</v>
      </c>
      <c r="V76" s="202">
        <v>0.31</v>
      </c>
      <c r="W76" s="202">
        <v>0.66</v>
      </c>
      <c r="X76" s="202">
        <v>1.46</v>
      </c>
      <c r="Y76" s="202">
        <v>0</v>
      </c>
      <c r="Z76" s="202">
        <v>3.09</v>
      </c>
      <c r="AA76" s="202">
        <v>1.33</v>
      </c>
      <c r="AB76" s="202">
        <v>0</v>
      </c>
      <c r="AC76" s="202">
        <v>20.81</v>
      </c>
      <c r="AD76" s="202">
        <v>0</v>
      </c>
      <c r="AE76" s="202">
        <v>0</v>
      </c>
      <c r="AF76" s="202">
        <v>0</v>
      </c>
      <c r="AG76" s="202">
        <v>-0.1</v>
      </c>
      <c r="AH76" s="202">
        <v>0</v>
      </c>
      <c r="AI76" s="202">
        <v>52.37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106.24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7.38</v>
      </c>
      <c r="E77" s="202">
        <v>0</v>
      </c>
      <c r="F77" s="202">
        <v>0</v>
      </c>
      <c r="G77" s="202">
        <v>14.78</v>
      </c>
      <c r="H77" s="202">
        <v>0</v>
      </c>
      <c r="I77" s="202">
        <v>0</v>
      </c>
      <c r="J77" s="202">
        <v>23.11</v>
      </c>
      <c r="K77" s="202">
        <v>8.56</v>
      </c>
      <c r="L77" s="202">
        <v>0.31</v>
      </c>
      <c r="M77" s="202">
        <v>1.07</v>
      </c>
      <c r="N77" s="202">
        <v>1.75</v>
      </c>
      <c r="O77" s="202">
        <v>2.48</v>
      </c>
      <c r="P77" s="202">
        <v>0.82</v>
      </c>
      <c r="Q77" s="202">
        <v>0.3</v>
      </c>
      <c r="R77" s="202">
        <v>0.62</v>
      </c>
      <c r="S77" s="202">
        <v>0</v>
      </c>
      <c r="T77" s="202">
        <v>0</v>
      </c>
      <c r="U77" s="202">
        <v>1.71</v>
      </c>
      <c r="V77" s="202">
        <v>0.31</v>
      </c>
      <c r="W77" s="202">
        <v>0.66</v>
      </c>
      <c r="X77" s="202">
        <v>1.46</v>
      </c>
      <c r="Y77" s="202">
        <v>0</v>
      </c>
      <c r="Z77" s="202">
        <v>3.09</v>
      </c>
      <c r="AA77" s="202">
        <v>1.33</v>
      </c>
      <c r="AB77" s="202">
        <v>0</v>
      </c>
      <c r="AC77" s="202">
        <v>20.81</v>
      </c>
      <c r="AD77" s="202">
        <v>0</v>
      </c>
      <c r="AE77" s="202">
        <v>0</v>
      </c>
      <c r="AF77" s="202">
        <v>0</v>
      </c>
      <c r="AG77" s="202">
        <v>-0.1</v>
      </c>
      <c r="AH77" s="202">
        <v>0</v>
      </c>
      <c r="AI77" s="202">
        <v>52.37</v>
      </c>
      <c r="AJ77" s="202">
        <v>0</v>
      </c>
      <c r="AK77" s="202">
        <v>-35</v>
      </c>
      <c r="AL77" s="202">
        <v>0</v>
      </c>
      <c r="AM77" s="202">
        <v>0</v>
      </c>
      <c r="AN77" s="202">
        <v>0</v>
      </c>
      <c r="AO77" s="202">
        <v>128.24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7.38</v>
      </c>
      <c r="E78" s="202">
        <v>0</v>
      </c>
      <c r="F78" s="202">
        <v>0</v>
      </c>
      <c r="G78" s="202">
        <v>14.78</v>
      </c>
      <c r="H78" s="202">
        <v>0</v>
      </c>
      <c r="I78" s="202">
        <v>0</v>
      </c>
      <c r="J78" s="202">
        <v>23.11</v>
      </c>
      <c r="K78" s="202">
        <v>8.56</v>
      </c>
      <c r="L78" s="202">
        <v>0.31</v>
      </c>
      <c r="M78" s="202">
        <v>1.07</v>
      </c>
      <c r="N78" s="202">
        <v>1.75</v>
      </c>
      <c r="O78" s="202">
        <v>2.48</v>
      </c>
      <c r="P78" s="202">
        <v>0.82</v>
      </c>
      <c r="Q78" s="202">
        <v>0.3</v>
      </c>
      <c r="R78" s="202">
        <v>0.62</v>
      </c>
      <c r="S78" s="202">
        <v>0</v>
      </c>
      <c r="T78" s="202">
        <v>0</v>
      </c>
      <c r="U78" s="202">
        <v>1.71</v>
      </c>
      <c r="V78" s="202">
        <v>0.31</v>
      </c>
      <c r="W78" s="202">
        <v>0.66</v>
      </c>
      <c r="X78" s="202">
        <v>1.46</v>
      </c>
      <c r="Y78" s="202">
        <v>0</v>
      </c>
      <c r="Z78" s="202">
        <v>3.09</v>
      </c>
      <c r="AA78" s="202">
        <v>1.33</v>
      </c>
      <c r="AB78" s="202">
        <v>0</v>
      </c>
      <c r="AC78" s="202">
        <v>20.81</v>
      </c>
      <c r="AD78" s="202">
        <v>0</v>
      </c>
      <c r="AE78" s="202">
        <v>0</v>
      </c>
      <c r="AF78" s="202">
        <v>0</v>
      </c>
      <c r="AG78" s="202">
        <v>-0.1</v>
      </c>
      <c r="AH78" s="202">
        <v>0</v>
      </c>
      <c r="AI78" s="202">
        <v>52.37</v>
      </c>
      <c r="AJ78" s="202">
        <v>0</v>
      </c>
      <c r="AK78" s="202">
        <v>-35</v>
      </c>
      <c r="AL78" s="202">
        <v>0</v>
      </c>
      <c r="AM78" s="202">
        <v>0</v>
      </c>
      <c r="AN78" s="202">
        <v>0</v>
      </c>
      <c r="AO78" s="202">
        <v>124.24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7.56</v>
      </c>
      <c r="E79" s="202">
        <v>0</v>
      </c>
      <c r="F79" s="202">
        <v>0</v>
      </c>
      <c r="G79" s="202">
        <v>14.78</v>
      </c>
      <c r="H79" s="202">
        <v>0</v>
      </c>
      <c r="I79" s="202">
        <v>0</v>
      </c>
      <c r="J79" s="202">
        <v>23.11</v>
      </c>
      <c r="K79" s="202">
        <v>8.56</v>
      </c>
      <c r="L79" s="202">
        <v>0.31</v>
      </c>
      <c r="M79" s="202">
        <v>1.07</v>
      </c>
      <c r="N79" s="202">
        <v>1.75</v>
      </c>
      <c r="O79" s="202">
        <v>2.48</v>
      </c>
      <c r="P79" s="202">
        <v>0.82</v>
      </c>
      <c r="Q79" s="202">
        <v>0.3</v>
      </c>
      <c r="R79" s="202">
        <v>0.62</v>
      </c>
      <c r="S79" s="202">
        <v>0</v>
      </c>
      <c r="T79" s="202">
        <v>0</v>
      </c>
      <c r="U79" s="202">
        <v>1.71</v>
      </c>
      <c r="V79" s="202">
        <v>0.31</v>
      </c>
      <c r="W79" s="202">
        <v>0.66</v>
      </c>
      <c r="X79" s="202">
        <v>1.46</v>
      </c>
      <c r="Y79" s="202">
        <v>0</v>
      </c>
      <c r="Z79" s="202">
        <v>3.09</v>
      </c>
      <c r="AA79" s="202">
        <v>1.33</v>
      </c>
      <c r="AB79" s="202">
        <v>0</v>
      </c>
      <c r="AC79" s="202">
        <v>20.41</v>
      </c>
      <c r="AD79" s="202">
        <v>0</v>
      </c>
      <c r="AE79" s="202">
        <v>0</v>
      </c>
      <c r="AF79" s="202">
        <v>0</v>
      </c>
      <c r="AG79" s="202">
        <v>-0.1</v>
      </c>
      <c r="AH79" s="202">
        <v>0</v>
      </c>
      <c r="AI79" s="202">
        <v>52.37</v>
      </c>
      <c r="AJ79" s="202">
        <v>0</v>
      </c>
      <c r="AK79" s="202">
        <v>-4.57</v>
      </c>
      <c r="AL79" s="202">
        <v>0</v>
      </c>
      <c r="AM79" s="202">
        <v>0</v>
      </c>
      <c r="AN79" s="202">
        <v>0</v>
      </c>
      <c r="AO79" s="202">
        <v>149.24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7.56</v>
      </c>
      <c r="E80" s="202">
        <v>0</v>
      </c>
      <c r="F80" s="202">
        <v>0</v>
      </c>
      <c r="G80" s="202">
        <v>14.78</v>
      </c>
      <c r="H80" s="202">
        <v>0</v>
      </c>
      <c r="I80" s="202">
        <v>0</v>
      </c>
      <c r="J80" s="202">
        <v>23.11</v>
      </c>
      <c r="K80" s="202">
        <v>8.56</v>
      </c>
      <c r="L80" s="202">
        <v>0.31</v>
      </c>
      <c r="M80" s="202">
        <v>1.07</v>
      </c>
      <c r="N80" s="202">
        <v>1.75</v>
      </c>
      <c r="O80" s="202">
        <v>2.48</v>
      </c>
      <c r="P80" s="202">
        <v>0.82</v>
      </c>
      <c r="Q80" s="202">
        <v>0.3</v>
      </c>
      <c r="R80" s="202">
        <v>0.62</v>
      </c>
      <c r="S80" s="202">
        <v>0</v>
      </c>
      <c r="T80" s="202">
        <v>0</v>
      </c>
      <c r="U80" s="202">
        <v>1.71</v>
      </c>
      <c r="V80" s="202">
        <v>0.31</v>
      </c>
      <c r="W80" s="202">
        <v>0.66</v>
      </c>
      <c r="X80" s="202">
        <v>1.46</v>
      </c>
      <c r="Y80" s="202">
        <v>0</v>
      </c>
      <c r="Z80" s="202">
        <v>3.09</v>
      </c>
      <c r="AA80" s="202">
        <v>1.33</v>
      </c>
      <c r="AB80" s="202">
        <v>0</v>
      </c>
      <c r="AC80" s="202">
        <v>20.41</v>
      </c>
      <c r="AD80" s="202">
        <v>0</v>
      </c>
      <c r="AE80" s="202">
        <v>0</v>
      </c>
      <c r="AF80" s="202">
        <v>0</v>
      </c>
      <c r="AG80" s="202">
        <v>-0.1</v>
      </c>
      <c r="AH80" s="202">
        <v>0</v>
      </c>
      <c r="AI80" s="202">
        <v>52.37</v>
      </c>
      <c r="AJ80" s="202">
        <v>0</v>
      </c>
      <c r="AK80" s="202">
        <v>-4.57</v>
      </c>
      <c r="AL80" s="202">
        <v>0</v>
      </c>
      <c r="AM80" s="202">
        <v>0</v>
      </c>
      <c r="AN80" s="202">
        <v>0</v>
      </c>
      <c r="AO80" s="202">
        <v>149.24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7.56</v>
      </c>
      <c r="E81" s="202">
        <v>0</v>
      </c>
      <c r="F81" s="202">
        <v>0</v>
      </c>
      <c r="G81" s="202">
        <v>16.690000000000001</v>
      </c>
      <c r="H81" s="202">
        <v>0</v>
      </c>
      <c r="I81" s="202">
        <v>0</v>
      </c>
      <c r="J81" s="202">
        <v>23.11</v>
      </c>
      <c r="K81" s="202">
        <v>8.56</v>
      </c>
      <c r="L81" s="202">
        <v>0.31</v>
      </c>
      <c r="M81" s="202">
        <v>1.07</v>
      </c>
      <c r="N81" s="202">
        <v>1.75</v>
      </c>
      <c r="O81" s="202">
        <v>2.48</v>
      </c>
      <c r="P81" s="202">
        <v>0.82</v>
      </c>
      <c r="Q81" s="202">
        <v>0.3</v>
      </c>
      <c r="R81" s="202">
        <v>0.62</v>
      </c>
      <c r="S81" s="202">
        <v>0</v>
      </c>
      <c r="T81" s="202">
        <v>0</v>
      </c>
      <c r="U81" s="202">
        <v>1.71</v>
      </c>
      <c r="V81" s="202">
        <v>0.31</v>
      </c>
      <c r="W81" s="202">
        <v>0.66</v>
      </c>
      <c r="X81" s="202">
        <v>1.46</v>
      </c>
      <c r="Y81" s="202">
        <v>0</v>
      </c>
      <c r="Z81" s="202">
        <v>3.09</v>
      </c>
      <c r="AA81" s="202">
        <v>1.33</v>
      </c>
      <c r="AB81" s="202">
        <v>0</v>
      </c>
      <c r="AC81" s="202">
        <v>20.41</v>
      </c>
      <c r="AD81" s="202">
        <v>0</v>
      </c>
      <c r="AE81" s="202">
        <v>0</v>
      </c>
      <c r="AF81" s="202">
        <v>0</v>
      </c>
      <c r="AG81" s="202">
        <v>-0.1</v>
      </c>
      <c r="AH81" s="202">
        <v>0</v>
      </c>
      <c r="AI81" s="202">
        <v>52.37</v>
      </c>
      <c r="AJ81" s="202">
        <v>0</v>
      </c>
      <c r="AK81" s="202">
        <v>-4.57</v>
      </c>
      <c r="AL81" s="202">
        <v>0</v>
      </c>
      <c r="AM81" s="202">
        <v>0</v>
      </c>
      <c r="AN81" s="202">
        <v>0</v>
      </c>
      <c r="AO81" s="202">
        <v>117.24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7.56</v>
      </c>
      <c r="E82" s="202">
        <v>0</v>
      </c>
      <c r="F82" s="202">
        <v>0</v>
      </c>
      <c r="G82" s="202">
        <v>18.600000000000001</v>
      </c>
      <c r="H82" s="202">
        <v>0</v>
      </c>
      <c r="I82" s="202">
        <v>0</v>
      </c>
      <c r="J82" s="202">
        <v>23.11</v>
      </c>
      <c r="K82" s="202">
        <v>8.56</v>
      </c>
      <c r="L82" s="202">
        <v>0.31</v>
      </c>
      <c r="M82" s="202">
        <v>1.07</v>
      </c>
      <c r="N82" s="202">
        <v>1.75</v>
      </c>
      <c r="O82" s="202">
        <v>2.48</v>
      </c>
      <c r="P82" s="202">
        <v>0.82</v>
      </c>
      <c r="Q82" s="202">
        <v>0.3</v>
      </c>
      <c r="R82" s="202">
        <v>0.62</v>
      </c>
      <c r="S82" s="202">
        <v>0</v>
      </c>
      <c r="T82" s="202">
        <v>0</v>
      </c>
      <c r="U82" s="202">
        <v>1.71</v>
      </c>
      <c r="V82" s="202">
        <v>0.31</v>
      </c>
      <c r="W82" s="202">
        <v>0.66</v>
      </c>
      <c r="X82" s="202">
        <v>1.46</v>
      </c>
      <c r="Y82" s="202">
        <v>0</v>
      </c>
      <c r="Z82" s="202">
        <v>3.09</v>
      </c>
      <c r="AA82" s="202">
        <v>1.33</v>
      </c>
      <c r="AB82" s="202">
        <v>0</v>
      </c>
      <c r="AC82" s="202">
        <v>20.41</v>
      </c>
      <c r="AD82" s="202">
        <v>0</v>
      </c>
      <c r="AE82" s="202">
        <v>0</v>
      </c>
      <c r="AF82" s="202">
        <v>0</v>
      </c>
      <c r="AG82" s="202">
        <v>-0.1</v>
      </c>
      <c r="AH82" s="202">
        <v>0</v>
      </c>
      <c r="AI82" s="202">
        <v>52.37</v>
      </c>
      <c r="AJ82" s="202">
        <v>0</v>
      </c>
      <c r="AK82" s="202">
        <v>-4.57</v>
      </c>
      <c r="AL82" s="202">
        <v>0</v>
      </c>
      <c r="AM82" s="202">
        <v>0</v>
      </c>
      <c r="AN82" s="202">
        <v>0</v>
      </c>
      <c r="AO82" s="202">
        <v>98.24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7.56</v>
      </c>
      <c r="E83" s="202">
        <v>0</v>
      </c>
      <c r="F83" s="202">
        <v>0</v>
      </c>
      <c r="G83" s="202">
        <v>18.600000000000001</v>
      </c>
      <c r="H83" s="202">
        <v>0</v>
      </c>
      <c r="I83" s="202">
        <v>0</v>
      </c>
      <c r="J83" s="202">
        <v>23.11</v>
      </c>
      <c r="K83" s="202">
        <v>8.56</v>
      </c>
      <c r="L83" s="202">
        <v>0.31</v>
      </c>
      <c r="M83" s="202">
        <v>1.07</v>
      </c>
      <c r="N83" s="202">
        <v>1.75</v>
      </c>
      <c r="O83" s="202">
        <v>2.48</v>
      </c>
      <c r="P83" s="202">
        <v>0.82</v>
      </c>
      <c r="Q83" s="202">
        <v>0.3</v>
      </c>
      <c r="R83" s="202">
        <v>0.62</v>
      </c>
      <c r="S83" s="202">
        <v>0</v>
      </c>
      <c r="T83" s="202">
        <v>0</v>
      </c>
      <c r="U83" s="202">
        <v>1.71</v>
      </c>
      <c r="V83" s="202">
        <v>0.31</v>
      </c>
      <c r="W83" s="202">
        <v>0.66</v>
      </c>
      <c r="X83" s="202">
        <v>1.46</v>
      </c>
      <c r="Y83" s="202">
        <v>0</v>
      </c>
      <c r="Z83" s="202">
        <v>3.09</v>
      </c>
      <c r="AA83" s="202">
        <v>1.33</v>
      </c>
      <c r="AB83" s="202">
        <v>0</v>
      </c>
      <c r="AC83" s="202">
        <v>20.41</v>
      </c>
      <c r="AD83" s="202">
        <v>0</v>
      </c>
      <c r="AE83" s="202">
        <v>0</v>
      </c>
      <c r="AF83" s="202">
        <v>0</v>
      </c>
      <c r="AG83" s="202">
        <v>-0.1</v>
      </c>
      <c r="AH83" s="202">
        <v>0</v>
      </c>
      <c r="AI83" s="202">
        <v>52.37</v>
      </c>
      <c r="AJ83" s="202">
        <v>0</v>
      </c>
      <c r="AK83" s="202">
        <v>-4.57</v>
      </c>
      <c r="AL83" s="202">
        <v>0</v>
      </c>
      <c r="AM83" s="202">
        <v>0</v>
      </c>
      <c r="AN83" s="202">
        <v>0</v>
      </c>
      <c r="AO83" s="202">
        <v>112.24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7.56</v>
      </c>
      <c r="E84" s="202">
        <v>0</v>
      </c>
      <c r="F84" s="202">
        <v>0</v>
      </c>
      <c r="G84" s="202">
        <v>18.600000000000001</v>
      </c>
      <c r="H84" s="202">
        <v>0</v>
      </c>
      <c r="I84" s="202">
        <v>0</v>
      </c>
      <c r="J84" s="202">
        <v>23.11</v>
      </c>
      <c r="K84" s="202">
        <v>8.56</v>
      </c>
      <c r="L84" s="202">
        <v>0.31</v>
      </c>
      <c r="M84" s="202">
        <v>1.07</v>
      </c>
      <c r="N84" s="202">
        <v>1.75</v>
      </c>
      <c r="O84" s="202">
        <v>2.48</v>
      </c>
      <c r="P84" s="202">
        <v>0.82</v>
      </c>
      <c r="Q84" s="202">
        <v>0.3</v>
      </c>
      <c r="R84" s="202">
        <v>0.62</v>
      </c>
      <c r="S84" s="202">
        <v>0</v>
      </c>
      <c r="T84" s="202">
        <v>0</v>
      </c>
      <c r="U84" s="202">
        <v>1.71</v>
      </c>
      <c r="V84" s="202">
        <v>0.31</v>
      </c>
      <c r="W84" s="202">
        <v>0.66</v>
      </c>
      <c r="X84" s="202">
        <v>1.46</v>
      </c>
      <c r="Y84" s="202">
        <v>0</v>
      </c>
      <c r="Z84" s="202">
        <v>3.09</v>
      </c>
      <c r="AA84" s="202">
        <v>1.33</v>
      </c>
      <c r="AB84" s="202">
        <v>0</v>
      </c>
      <c r="AC84" s="202">
        <v>20.41</v>
      </c>
      <c r="AD84" s="202">
        <v>0</v>
      </c>
      <c r="AE84" s="202">
        <v>0</v>
      </c>
      <c r="AF84" s="202">
        <v>0</v>
      </c>
      <c r="AG84" s="202">
        <v>-0.1</v>
      </c>
      <c r="AH84" s="202">
        <v>0</v>
      </c>
      <c r="AI84" s="202">
        <v>52.37</v>
      </c>
      <c r="AJ84" s="202">
        <v>0</v>
      </c>
      <c r="AK84" s="202">
        <v>-4.57</v>
      </c>
      <c r="AL84" s="202">
        <v>0</v>
      </c>
      <c r="AM84" s="202">
        <v>0</v>
      </c>
      <c r="AN84" s="202">
        <v>0</v>
      </c>
      <c r="AO84" s="202">
        <v>127.24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7.56</v>
      </c>
      <c r="E85" s="202">
        <v>0</v>
      </c>
      <c r="F85" s="202">
        <v>0</v>
      </c>
      <c r="G85" s="202">
        <v>18.600000000000001</v>
      </c>
      <c r="H85" s="202">
        <v>0</v>
      </c>
      <c r="I85" s="202">
        <v>0</v>
      </c>
      <c r="J85" s="202">
        <v>23.11</v>
      </c>
      <c r="K85" s="202">
        <v>8.56</v>
      </c>
      <c r="L85" s="202">
        <v>0.31</v>
      </c>
      <c r="M85" s="202">
        <v>1.07</v>
      </c>
      <c r="N85" s="202">
        <v>1.75</v>
      </c>
      <c r="O85" s="202">
        <v>2.48</v>
      </c>
      <c r="P85" s="202">
        <v>0.82</v>
      </c>
      <c r="Q85" s="202">
        <v>0.3</v>
      </c>
      <c r="R85" s="202">
        <v>0.62</v>
      </c>
      <c r="S85" s="202">
        <v>0</v>
      </c>
      <c r="T85" s="202">
        <v>0</v>
      </c>
      <c r="U85" s="202">
        <v>1.71</v>
      </c>
      <c r="V85" s="202">
        <v>0.31</v>
      </c>
      <c r="W85" s="202">
        <v>0.66</v>
      </c>
      <c r="X85" s="202">
        <v>1.46</v>
      </c>
      <c r="Y85" s="202">
        <v>0</v>
      </c>
      <c r="Z85" s="202">
        <v>3.09</v>
      </c>
      <c r="AA85" s="202">
        <v>1.33</v>
      </c>
      <c r="AB85" s="202">
        <v>0</v>
      </c>
      <c r="AC85" s="202">
        <v>20.41</v>
      </c>
      <c r="AD85" s="202">
        <v>0</v>
      </c>
      <c r="AE85" s="202">
        <v>0</v>
      </c>
      <c r="AF85" s="202">
        <v>0</v>
      </c>
      <c r="AG85" s="202">
        <v>-0.1</v>
      </c>
      <c r="AH85" s="202">
        <v>0</v>
      </c>
      <c r="AI85" s="202">
        <v>52.37</v>
      </c>
      <c r="AJ85" s="202">
        <v>0</v>
      </c>
      <c r="AK85" s="202">
        <v>-4.57</v>
      </c>
      <c r="AL85" s="202">
        <v>0</v>
      </c>
      <c r="AM85" s="202">
        <v>0</v>
      </c>
      <c r="AN85" s="202">
        <v>0</v>
      </c>
      <c r="AO85" s="202">
        <v>114.24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7.56</v>
      </c>
      <c r="E86" s="202">
        <v>0</v>
      </c>
      <c r="F86" s="202">
        <v>0</v>
      </c>
      <c r="G86" s="202">
        <v>18.600000000000001</v>
      </c>
      <c r="H86" s="202">
        <v>0</v>
      </c>
      <c r="I86" s="202">
        <v>0</v>
      </c>
      <c r="J86" s="202">
        <v>23.11</v>
      </c>
      <c r="K86" s="202">
        <v>8.56</v>
      </c>
      <c r="L86" s="202">
        <v>0.31</v>
      </c>
      <c r="M86" s="202">
        <v>1.07</v>
      </c>
      <c r="N86" s="202">
        <v>1.75</v>
      </c>
      <c r="O86" s="202">
        <v>2.48</v>
      </c>
      <c r="P86" s="202">
        <v>0.82</v>
      </c>
      <c r="Q86" s="202">
        <v>0.3</v>
      </c>
      <c r="R86" s="202">
        <v>0.62</v>
      </c>
      <c r="S86" s="202">
        <v>0</v>
      </c>
      <c r="T86" s="202">
        <v>0</v>
      </c>
      <c r="U86" s="202">
        <v>1.71</v>
      </c>
      <c r="V86" s="202">
        <v>0.31</v>
      </c>
      <c r="W86" s="202">
        <v>0.66</v>
      </c>
      <c r="X86" s="202">
        <v>1.46</v>
      </c>
      <c r="Y86" s="202">
        <v>0</v>
      </c>
      <c r="Z86" s="202">
        <v>3.09</v>
      </c>
      <c r="AA86" s="202">
        <v>1.33</v>
      </c>
      <c r="AB86" s="202">
        <v>0</v>
      </c>
      <c r="AC86" s="202">
        <v>20.41</v>
      </c>
      <c r="AD86" s="202">
        <v>0</v>
      </c>
      <c r="AE86" s="202">
        <v>0</v>
      </c>
      <c r="AF86" s="202">
        <v>0</v>
      </c>
      <c r="AG86" s="202">
        <v>-0.1</v>
      </c>
      <c r="AH86" s="202">
        <v>0</v>
      </c>
      <c r="AI86" s="202">
        <v>52.37</v>
      </c>
      <c r="AJ86" s="202">
        <v>0</v>
      </c>
      <c r="AK86" s="202">
        <v>-4.57</v>
      </c>
      <c r="AL86" s="202">
        <v>0</v>
      </c>
      <c r="AM86" s="202">
        <v>0</v>
      </c>
      <c r="AN86" s="202">
        <v>0</v>
      </c>
      <c r="AO86" s="202">
        <v>97.24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18.600000000000001</v>
      </c>
      <c r="H87" s="202">
        <v>0</v>
      </c>
      <c r="I87" s="202">
        <v>0</v>
      </c>
      <c r="J87" s="202">
        <v>23.11</v>
      </c>
      <c r="K87" s="202">
        <v>8.56</v>
      </c>
      <c r="L87" s="202">
        <v>0.31</v>
      </c>
      <c r="M87" s="202">
        <v>1.07</v>
      </c>
      <c r="N87" s="202">
        <v>1.75</v>
      </c>
      <c r="O87" s="202">
        <v>2.48</v>
      </c>
      <c r="P87" s="202">
        <v>0.82</v>
      </c>
      <c r="Q87" s="202">
        <v>0.3</v>
      </c>
      <c r="R87" s="202">
        <v>0.62</v>
      </c>
      <c r="S87" s="202">
        <v>0</v>
      </c>
      <c r="T87" s="202">
        <v>0</v>
      </c>
      <c r="U87" s="202">
        <v>1.71</v>
      </c>
      <c r="V87" s="202">
        <v>0.31</v>
      </c>
      <c r="W87" s="202">
        <v>0.66</v>
      </c>
      <c r="X87" s="202">
        <v>1.46</v>
      </c>
      <c r="Y87" s="202">
        <v>0</v>
      </c>
      <c r="Z87" s="202">
        <v>3.09</v>
      </c>
      <c r="AA87" s="202">
        <v>1.33</v>
      </c>
      <c r="AB87" s="202">
        <v>0</v>
      </c>
      <c r="AC87" s="202">
        <v>20.41</v>
      </c>
      <c r="AD87" s="202">
        <v>0</v>
      </c>
      <c r="AE87" s="202">
        <v>0</v>
      </c>
      <c r="AF87" s="202">
        <v>0</v>
      </c>
      <c r="AG87" s="202">
        <v>-0.1</v>
      </c>
      <c r="AH87" s="202">
        <v>0</v>
      </c>
      <c r="AI87" s="202">
        <v>51.66</v>
      </c>
      <c r="AJ87" s="202">
        <v>0</v>
      </c>
      <c r="AK87" s="202">
        <v>-4.57</v>
      </c>
      <c r="AL87" s="202">
        <v>0</v>
      </c>
      <c r="AM87" s="202">
        <v>0</v>
      </c>
      <c r="AN87" s="202">
        <v>0</v>
      </c>
      <c r="AO87" s="202">
        <v>135.24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18.600000000000001</v>
      </c>
      <c r="H88" s="202">
        <v>0</v>
      </c>
      <c r="I88" s="202">
        <v>0</v>
      </c>
      <c r="J88" s="202">
        <v>23.11</v>
      </c>
      <c r="K88" s="202">
        <v>8.56</v>
      </c>
      <c r="L88" s="202">
        <v>0.31</v>
      </c>
      <c r="M88" s="202">
        <v>1.07</v>
      </c>
      <c r="N88" s="202">
        <v>1.75</v>
      </c>
      <c r="O88" s="202">
        <v>2.48</v>
      </c>
      <c r="P88" s="202">
        <v>0.82</v>
      </c>
      <c r="Q88" s="202">
        <v>0.3</v>
      </c>
      <c r="R88" s="202">
        <v>0.62</v>
      </c>
      <c r="S88" s="202">
        <v>0</v>
      </c>
      <c r="T88" s="202">
        <v>0</v>
      </c>
      <c r="U88" s="202">
        <v>1.71</v>
      </c>
      <c r="V88" s="202">
        <v>0.31</v>
      </c>
      <c r="W88" s="202">
        <v>0.66</v>
      </c>
      <c r="X88" s="202">
        <v>1.46</v>
      </c>
      <c r="Y88" s="202">
        <v>0</v>
      </c>
      <c r="Z88" s="202">
        <v>3.09</v>
      </c>
      <c r="AA88" s="202">
        <v>1.33</v>
      </c>
      <c r="AB88" s="202">
        <v>0</v>
      </c>
      <c r="AC88" s="202">
        <v>20.41</v>
      </c>
      <c r="AD88" s="202">
        <v>0</v>
      </c>
      <c r="AE88" s="202">
        <v>0</v>
      </c>
      <c r="AF88" s="202">
        <v>0</v>
      </c>
      <c r="AG88" s="202">
        <v>-0.1</v>
      </c>
      <c r="AH88" s="202">
        <v>0</v>
      </c>
      <c r="AI88" s="202">
        <v>51.66</v>
      </c>
      <c r="AJ88" s="202">
        <v>0</v>
      </c>
      <c r="AK88" s="202">
        <v>-4.57</v>
      </c>
      <c r="AL88" s="202">
        <v>0</v>
      </c>
      <c r="AM88" s="202">
        <v>0</v>
      </c>
      <c r="AN88" s="202">
        <v>0</v>
      </c>
      <c r="AO88" s="202">
        <v>125.24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30.05</v>
      </c>
      <c r="H89" s="202">
        <v>0</v>
      </c>
      <c r="I89" s="202">
        <v>0</v>
      </c>
      <c r="J89" s="202">
        <v>23.11</v>
      </c>
      <c r="K89" s="202">
        <v>8.56</v>
      </c>
      <c r="L89" s="202">
        <v>0.31</v>
      </c>
      <c r="M89" s="202">
        <v>1.07</v>
      </c>
      <c r="N89" s="202">
        <v>1.75</v>
      </c>
      <c r="O89" s="202">
        <v>2.48</v>
      </c>
      <c r="P89" s="202">
        <v>0.82</v>
      </c>
      <c r="Q89" s="202">
        <v>0.3</v>
      </c>
      <c r="R89" s="202">
        <v>0.62</v>
      </c>
      <c r="S89" s="202">
        <v>0</v>
      </c>
      <c r="T89" s="202">
        <v>0</v>
      </c>
      <c r="U89" s="202">
        <v>1.71</v>
      </c>
      <c r="V89" s="202">
        <v>0.31</v>
      </c>
      <c r="W89" s="202">
        <v>0.66</v>
      </c>
      <c r="X89" s="202">
        <v>1.46</v>
      </c>
      <c r="Y89" s="202">
        <v>0</v>
      </c>
      <c r="Z89" s="202">
        <v>3.09</v>
      </c>
      <c r="AA89" s="202">
        <v>1.33</v>
      </c>
      <c r="AB89" s="202">
        <v>0</v>
      </c>
      <c r="AC89" s="202">
        <v>20.41</v>
      </c>
      <c r="AD89" s="202">
        <v>0</v>
      </c>
      <c r="AE89" s="202">
        <v>0</v>
      </c>
      <c r="AF89" s="202">
        <v>0</v>
      </c>
      <c r="AG89" s="202">
        <v>-0.1</v>
      </c>
      <c r="AH89" s="202">
        <v>0</v>
      </c>
      <c r="AI89" s="202">
        <v>51.66</v>
      </c>
      <c r="AJ89" s="202">
        <v>0</v>
      </c>
      <c r="AK89" s="202">
        <v>-4.57</v>
      </c>
      <c r="AL89" s="202">
        <v>0</v>
      </c>
      <c r="AM89" s="202">
        <v>0</v>
      </c>
      <c r="AN89" s="202">
        <v>0</v>
      </c>
      <c r="AO89" s="202">
        <v>99.24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30.05</v>
      </c>
      <c r="H90" s="202">
        <v>0</v>
      </c>
      <c r="I90" s="202">
        <v>0</v>
      </c>
      <c r="J90" s="202">
        <v>23.11</v>
      </c>
      <c r="K90" s="202">
        <v>8.56</v>
      </c>
      <c r="L90" s="202">
        <v>0.31</v>
      </c>
      <c r="M90" s="202">
        <v>1.07</v>
      </c>
      <c r="N90" s="202">
        <v>1.75</v>
      </c>
      <c r="O90" s="202">
        <v>2.48</v>
      </c>
      <c r="P90" s="202">
        <v>0.82</v>
      </c>
      <c r="Q90" s="202">
        <v>0.3</v>
      </c>
      <c r="R90" s="202">
        <v>0.62</v>
      </c>
      <c r="S90" s="202">
        <v>0</v>
      </c>
      <c r="T90" s="202">
        <v>0</v>
      </c>
      <c r="U90" s="202">
        <v>1.71</v>
      </c>
      <c r="V90" s="202">
        <v>0.31</v>
      </c>
      <c r="W90" s="202">
        <v>0.66</v>
      </c>
      <c r="X90" s="202">
        <v>1.46</v>
      </c>
      <c r="Y90" s="202">
        <v>0</v>
      </c>
      <c r="Z90" s="202">
        <v>3.09</v>
      </c>
      <c r="AA90" s="202">
        <v>1.33</v>
      </c>
      <c r="AB90" s="202">
        <v>0</v>
      </c>
      <c r="AC90" s="202">
        <v>20.41</v>
      </c>
      <c r="AD90" s="202">
        <v>0</v>
      </c>
      <c r="AE90" s="202">
        <v>0</v>
      </c>
      <c r="AF90" s="202">
        <v>0</v>
      </c>
      <c r="AG90" s="202">
        <v>-0.1</v>
      </c>
      <c r="AH90" s="202">
        <v>0</v>
      </c>
      <c r="AI90" s="202">
        <v>51.66</v>
      </c>
      <c r="AJ90" s="202">
        <v>0</v>
      </c>
      <c r="AK90" s="202">
        <v>-4.57</v>
      </c>
      <c r="AL90" s="202">
        <v>0</v>
      </c>
      <c r="AM90" s="202">
        <v>0</v>
      </c>
      <c r="AN90" s="202">
        <v>0</v>
      </c>
      <c r="AO90" s="202">
        <v>92.24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11.76</v>
      </c>
      <c r="E91" s="202">
        <v>0</v>
      </c>
      <c r="F91" s="202">
        <v>0</v>
      </c>
      <c r="G91" s="202">
        <v>30.05</v>
      </c>
      <c r="H91" s="202">
        <v>0</v>
      </c>
      <c r="I91" s="202">
        <v>0</v>
      </c>
      <c r="J91" s="202">
        <v>23.11</v>
      </c>
      <c r="K91" s="202">
        <v>8.56</v>
      </c>
      <c r="L91" s="202">
        <v>0.31</v>
      </c>
      <c r="M91" s="202">
        <v>1.07</v>
      </c>
      <c r="N91" s="202">
        <v>1.75</v>
      </c>
      <c r="O91" s="202">
        <v>2.48</v>
      </c>
      <c r="P91" s="202">
        <v>0.82</v>
      </c>
      <c r="Q91" s="202">
        <v>0.3</v>
      </c>
      <c r="R91" s="202">
        <v>0.62</v>
      </c>
      <c r="S91" s="202">
        <v>0</v>
      </c>
      <c r="T91" s="202">
        <v>0</v>
      </c>
      <c r="U91" s="202">
        <v>1.71</v>
      </c>
      <c r="V91" s="202">
        <v>0.31</v>
      </c>
      <c r="W91" s="202">
        <v>0.66</v>
      </c>
      <c r="X91" s="202">
        <v>1.46</v>
      </c>
      <c r="Y91" s="202">
        <v>0</v>
      </c>
      <c r="Z91" s="202">
        <v>3.09</v>
      </c>
      <c r="AA91" s="202">
        <v>1.33</v>
      </c>
      <c r="AB91" s="202">
        <v>0</v>
      </c>
      <c r="AC91" s="202">
        <v>20.41</v>
      </c>
      <c r="AD91" s="202">
        <v>0</v>
      </c>
      <c r="AE91" s="202">
        <v>0</v>
      </c>
      <c r="AF91" s="202">
        <v>0</v>
      </c>
      <c r="AG91" s="202">
        <v>-0.1</v>
      </c>
      <c r="AH91" s="202">
        <v>0</v>
      </c>
      <c r="AI91" s="202">
        <v>51.66</v>
      </c>
      <c r="AJ91" s="202">
        <v>0</v>
      </c>
      <c r="AK91" s="202">
        <v>-35</v>
      </c>
      <c r="AL91" s="202">
        <v>0</v>
      </c>
      <c r="AM91" s="202">
        <v>0</v>
      </c>
      <c r="AN91" s="202">
        <v>0</v>
      </c>
      <c r="AO91" s="202">
        <v>112.24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11.76</v>
      </c>
      <c r="E92" s="202">
        <v>0</v>
      </c>
      <c r="F92" s="202">
        <v>0</v>
      </c>
      <c r="G92" s="202">
        <v>30.05</v>
      </c>
      <c r="H92" s="202">
        <v>0</v>
      </c>
      <c r="I92" s="202">
        <v>0</v>
      </c>
      <c r="J92" s="202">
        <v>23.11</v>
      </c>
      <c r="K92" s="202">
        <v>8.56</v>
      </c>
      <c r="L92" s="202">
        <v>0.31</v>
      </c>
      <c r="M92" s="202">
        <v>1.07</v>
      </c>
      <c r="N92" s="202">
        <v>1.75</v>
      </c>
      <c r="O92" s="202">
        <v>2.48</v>
      </c>
      <c r="P92" s="202">
        <v>0.82</v>
      </c>
      <c r="Q92" s="202">
        <v>0.3</v>
      </c>
      <c r="R92" s="202">
        <v>0.62</v>
      </c>
      <c r="S92" s="202">
        <v>0</v>
      </c>
      <c r="T92" s="202">
        <v>0</v>
      </c>
      <c r="U92" s="202">
        <v>1.71</v>
      </c>
      <c r="V92" s="202">
        <v>0.31</v>
      </c>
      <c r="W92" s="202">
        <v>0.66</v>
      </c>
      <c r="X92" s="202">
        <v>1.46</v>
      </c>
      <c r="Y92" s="202">
        <v>0</v>
      </c>
      <c r="Z92" s="202">
        <v>3.09</v>
      </c>
      <c r="AA92" s="202">
        <v>1.33</v>
      </c>
      <c r="AB92" s="202">
        <v>0</v>
      </c>
      <c r="AC92" s="202">
        <v>20.41</v>
      </c>
      <c r="AD92" s="202">
        <v>0</v>
      </c>
      <c r="AE92" s="202">
        <v>0</v>
      </c>
      <c r="AF92" s="202">
        <v>0</v>
      </c>
      <c r="AG92" s="202">
        <v>-0.1</v>
      </c>
      <c r="AH92" s="202">
        <v>0</v>
      </c>
      <c r="AI92" s="202">
        <v>51.66</v>
      </c>
      <c r="AJ92" s="202">
        <v>0</v>
      </c>
      <c r="AK92" s="202">
        <v>-35</v>
      </c>
      <c r="AL92" s="202">
        <v>0</v>
      </c>
      <c r="AM92" s="202">
        <v>0</v>
      </c>
      <c r="AN92" s="202">
        <v>0</v>
      </c>
      <c r="AO92" s="202">
        <v>95.24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30.05</v>
      </c>
      <c r="H93" s="202">
        <v>0</v>
      </c>
      <c r="I93" s="202">
        <v>0</v>
      </c>
      <c r="J93" s="202">
        <v>23.11</v>
      </c>
      <c r="K93" s="202">
        <v>8.56</v>
      </c>
      <c r="L93" s="202">
        <v>0.31</v>
      </c>
      <c r="M93" s="202">
        <v>1.07</v>
      </c>
      <c r="N93" s="202">
        <v>1.75</v>
      </c>
      <c r="O93" s="202">
        <v>2.48</v>
      </c>
      <c r="P93" s="202">
        <v>0.82</v>
      </c>
      <c r="Q93" s="202">
        <v>0.3</v>
      </c>
      <c r="R93" s="202">
        <v>0.62</v>
      </c>
      <c r="S93" s="202">
        <v>0</v>
      </c>
      <c r="T93" s="202">
        <v>0</v>
      </c>
      <c r="U93" s="202">
        <v>1.71</v>
      </c>
      <c r="V93" s="202">
        <v>0.31</v>
      </c>
      <c r="W93" s="202">
        <v>0.63</v>
      </c>
      <c r="X93" s="202">
        <v>1.46</v>
      </c>
      <c r="Y93" s="202">
        <v>0</v>
      </c>
      <c r="Z93" s="202">
        <v>3.09</v>
      </c>
      <c r="AA93" s="202">
        <v>1.33</v>
      </c>
      <c r="AB93" s="202">
        <v>0</v>
      </c>
      <c r="AC93" s="202">
        <v>20.41</v>
      </c>
      <c r="AD93" s="202">
        <v>0</v>
      </c>
      <c r="AE93" s="202">
        <v>0</v>
      </c>
      <c r="AF93" s="202">
        <v>0</v>
      </c>
      <c r="AG93" s="202">
        <v>-0.1</v>
      </c>
      <c r="AH93" s="202">
        <v>0</v>
      </c>
      <c r="AI93" s="202">
        <v>51.66</v>
      </c>
      <c r="AJ93" s="202">
        <v>0</v>
      </c>
      <c r="AK93" s="202">
        <v>-35</v>
      </c>
      <c r="AL93" s="202">
        <v>0</v>
      </c>
      <c r="AM93" s="202">
        <v>0</v>
      </c>
      <c r="AN93" s="202">
        <v>0</v>
      </c>
      <c r="AO93" s="202">
        <v>60.24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30.05</v>
      </c>
      <c r="H94" s="202">
        <v>0</v>
      </c>
      <c r="I94" s="202">
        <v>0</v>
      </c>
      <c r="J94" s="202">
        <v>23.11</v>
      </c>
      <c r="K94" s="202">
        <v>8.56</v>
      </c>
      <c r="L94" s="202">
        <v>0.31</v>
      </c>
      <c r="M94" s="202">
        <v>1.07</v>
      </c>
      <c r="N94" s="202">
        <v>1.75</v>
      </c>
      <c r="O94" s="202">
        <v>2.48</v>
      </c>
      <c r="P94" s="202">
        <v>0.82</v>
      </c>
      <c r="Q94" s="202">
        <v>0.3</v>
      </c>
      <c r="R94" s="202">
        <v>0.62</v>
      </c>
      <c r="S94" s="202">
        <v>0</v>
      </c>
      <c r="T94" s="202">
        <v>0</v>
      </c>
      <c r="U94" s="202">
        <v>1.71</v>
      </c>
      <c r="V94" s="202">
        <v>0.31</v>
      </c>
      <c r="W94" s="202">
        <v>0.63</v>
      </c>
      <c r="X94" s="202">
        <v>1.46</v>
      </c>
      <c r="Y94" s="202">
        <v>0</v>
      </c>
      <c r="Z94" s="202">
        <v>3.09</v>
      </c>
      <c r="AA94" s="202">
        <v>1.33</v>
      </c>
      <c r="AB94" s="202">
        <v>0</v>
      </c>
      <c r="AC94" s="202">
        <v>20.41</v>
      </c>
      <c r="AD94" s="202">
        <v>0</v>
      </c>
      <c r="AE94" s="202">
        <v>0</v>
      </c>
      <c r="AF94" s="202">
        <v>0</v>
      </c>
      <c r="AG94" s="202">
        <v>-0.1</v>
      </c>
      <c r="AH94" s="202">
        <v>0</v>
      </c>
      <c r="AI94" s="202">
        <v>51.66</v>
      </c>
      <c r="AJ94" s="202">
        <v>0</v>
      </c>
      <c r="AK94" s="202">
        <v>-35</v>
      </c>
      <c r="AL94" s="202">
        <v>0</v>
      </c>
      <c r="AM94" s="202">
        <v>0</v>
      </c>
      <c r="AN94" s="202">
        <v>0</v>
      </c>
      <c r="AO94" s="202">
        <v>53.76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11.99</v>
      </c>
      <c r="E95" s="202">
        <v>0</v>
      </c>
      <c r="F95" s="202">
        <v>0</v>
      </c>
      <c r="G95" s="202">
        <v>30.05</v>
      </c>
      <c r="H95" s="202">
        <v>0</v>
      </c>
      <c r="I95" s="202">
        <v>0</v>
      </c>
      <c r="J95" s="202">
        <v>23.11</v>
      </c>
      <c r="K95" s="202">
        <v>8.56</v>
      </c>
      <c r="L95" s="202">
        <v>0.31</v>
      </c>
      <c r="M95" s="202">
        <v>1.07</v>
      </c>
      <c r="N95" s="202">
        <v>1.75</v>
      </c>
      <c r="O95" s="202">
        <v>2.48</v>
      </c>
      <c r="P95" s="202">
        <v>0.82</v>
      </c>
      <c r="Q95" s="202">
        <v>0.3</v>
      </c>
      <c r="R95" s="202">
        <v>0.62</v>
      </c>
      <c r="S95" s="202">
        <v>0</v>
      </c>
      <c r="T95" s="202">
        <v>0</v>
      </c>
      <c r="U95" s="202">
        <v>1.71</v>
      </c>
      <c r="V95" s="202">
        <v>0.31</v>
      </c>
      <c r="W95" s="202">
        <v>0.63</v>
      </c>
      <c r="X95" s="202">
        <v>1.46</v>
      </c>
      <c r="Y95" s="202">
        <v>0</v>
      </c>
      <c r="Z95" s="202">
        <v>3.09</v>
      </c>
      <c r="AA95" s="202">
        <v>1.33</v>
      </c>
      <c r="AB95" s="202">
        <v>0</v>
      </c>
      <c r="AC95" s="202">
        <v>20.41</v>
      </c>
      <c r="AD95" s="202">
        <v>0</v>
      </c>
      <c r="AE95" s="202">
        <v>0</v>
      </c>
      <c r="AF95" s="202">
        <v>0</v>
      </c>
      <c r="AG95" s="202">
        <v>-0.1</v>
      </c>
      <c r="AH95" s="202">
        <v>0</v>
      </c>
      <c r="AI95" s="202">
        <v>51.66</v>
      </c>
      <c r="AJ95" s="202">
        <v>0</v>
      </c>
      <c r="AK95" s="202">
        <v>-35</v>
      </c>
      <c r="AL95" s="202">
        <v>0</v>
      </c>
      <c r="AM95" s="202">
        <v>0</v>
      </c>
      <c r="AN95" s="202">
        <v>0</v>
      </c>
      <c r="AO95" s="202">
        <v>53.76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11.99</v>
      </c>
      <c r="E96" s="202">
        <v>0</v>
      </c>
      <c r="F96" s="202">
        <v>0</v>
      </c>
      <c r="G96" s="202">
        <v>30.05</v>
      </c>
      <c r="H96" s="202">
        <v>0</v>
      </c>
      <c r="I96" s="202">
        <v>0</v>
      </c>
      <c r="J96" s="202">
        <v>23.11</v>
      </c>
      <c r="K96" s="202">
        <v>8.56</v>
      </c>
      <c r="L96" s="202">
        <v>0.31</v>
      </c>
      <c r="M96" s="202">
        <v>1.07</v>
      </c>
      <c r="N96" s="202">
        <v>1.75</v>
      </c>
      <c r="O96" s="202">
        <v>2.48</v>
      </c>
      <c r="P96" s="202">
        <v>0.82</v>
      </c>
      <c r="Q96" s="202">
        <v>0.3</v>
      </c>
      <c r="R96" s="202">
        <v>0.62</v>
      </c>
      <c r="S96" s="202">
        <v>0</v>
      </c>
      <c r="T96" s="202">
        <v>0</v>
      </c>
      <c r="U96" s="202">
        <v>1.71</v>
      </c>
      <c r="V96" s="202">
        <v>0.31</v>
      </c>
      <c r="W96" s="202">
        <v>0.63</v>
      </c>
      <c r="X96" s="202">
        <v>1.46</v>
      </c>
      <c r="Y96" s="202">
        <v>0</v>
      </c>
      <c r="Z96" s="202">
        <v>3.09</v>
      </c>
      <c r="AA96" s="202">
        <v>1.33</v>
      </c>
      <c r="AB96" s="202">
        <v>0</v>
      </c>
      <c r="AC96" s="202">
        <v>20.41</v>
      </c>
      <c r="AD96" s="202">
        <v>0</v>
      </c>
      <c r="AE96" s="202">
        <v>0</v>
      </c>
      <c r="AF96" s="202">
        <v>0</v>
      </c>
      <c r="AG96" s="202">
        <v>-0.1</v>
      </c>
      <c r="AH96" s="202">
        <v>0</v>
      </c>
      <c r="AI96" s="202">
        <v>51.66</v>
      </c>
      <c r="AJ96" s="202">
        <v>0</v>
      </c>
      <c r="AK96" s="202">
        <v>-35</v>
      </c>
      <c r="AL96" s="202">
        <v>0</v>
      </c>
      <c r="AM96" s="202">
        <v>0</v>
      </c>
      <c r="AN96" s="202">
        <v>0</v>
      </c>
      <c r="AO96" s="202">
        <v>53.76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11.99</v>
      </c>
      <c r="E97" s="202">
        <v>0</v>
      </c>
      <c r="F97" s="202">
        <v>0</v>
      </c>
      <c r="G97" s="202">
        <v>30.05</v>
      </c>
      <c r="H97" s="202">
        <v>0</v>
      </c>
      <c r="I97" s="202">
        <v>0</v>
      </c>
      <c r="J97" s="202">
        <v>23.11</v>
      </c>
      <c r="K97" s="202">
        <v>8.56</v>
      </c>
      <c r="L97" s="202">
        <v>0.31</v>
      </c>
      <c r="M97" s="202">
        <v>1.07</v>
      </c>
      <c r="N97" s="202">
        <v>1.75</v>
      </c>
      <c r="O97" s="202">
        <v>2.48</v>
      </c>
      <c r="P97" s="202">
        <v>0.82</v>
      </c>
      <c r="Q97" s="202">
        <v>0.3</v>
      </c>
      <c r="R97" s="202">
        <v>0.62</v>
      </c>
      <c r="S97" s="202">
        <v>0</v>
      </c>
      <c r="T97" s="202">
        <v>0</v>
      </c>
      <c r="U97" s="202">
        <v>1.71</v>
      </c>
      <c r="V97" s="202">
        <v>0.31</v>
      </c>
      <c r="W97" s="202">
        <v>0.63</v>
      </c>
      <c r="X97" s="202">
        <v>1.46</v>
      </c>
      <c r="Y97" s="202">
        <v>0</v>
      </c>
      <c r="Z97" s="202">
        <v>3.09</v>
      </c>
      <c r="AA97" s="202">
        <v>1.33</v>
      </c>
      <c r="AB97" s="202">
        <v>0</v>
      </c>
      <c r="AC97" s="202">
        <v>20.41</v>
      </c>
      <c r="AD97" s="202">
        <v>0</v>
      </c>
      <c r="AE97" s="202">
        <v>0</v>
      </c>
      <c r="AF97" s="202">
        <v>0</v>
      </c>
      <c r="AG97" s="202">
        <v>-0.1</v>
      </c>
      <c r="AH97" s="202">
        <v>0</v>
      </c>
      <c r="AI97" s="202">
        <v>51.66</v>
      </c>
      <c r="AJ97" s="202">
        <v>0</v>
      </c>
      <c r="AK97" s="202">
        <v>-35</v>
      </c>
      <c r="AL97" s="202">
        <v>0</v>
      </c>
      <c r="AM97" s="202">
        <v>0</v>
      </c>
      <c r="AN97" s="202">
        <v>0</v>
      </c>
      <c r="AO97" s="202">
        <v>53.76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30.05</v>
      </c>
      <c r="H98" s="202">
        <v>0</v>
      </c>
      <c r="I98" s="202">
        <v>0</v>
      </c>
      <c r="J98" s="202">
        <v>23.11</v>
      </c>
      <c r="K98" s="202">
        <v>8.56</v>
      </c>
      <c r="L98" s="202">
        <v>0.31</v>
      </c>
      <c r="M98" s="202">
        <v>1.07</v>
      </c>
      <c r="N98" s="202">
        <v>1.75</v>
      </c>
      <c r="O98" s="202">
        <v>2.48</v>
      </c>
      <c r="P98" s="202">
        <v>0.82</v>
      </c>
      <c r="Q98" s="202">
        <v>0.3</v>
      </c>
      <c r="R98" s="202">
        <v>0.62</v>
      </c>
      <c r="S98" s="202">
        <v>0</v>
      </c>
      <c r="T98" s="202">
        <v>0</v>
      </c>
      <c r="U98" s="202">
        <v>1.71</v>
      </c>
      <c r="V98" s="202">
        <v>0.31</v>
      </c>
      <c r="W98" s="202">
        <v>0.63</v>
      </c>
      <c r="X98" s="202">
        <v>1.46</v>
      </c>
      <c r="Y98" s="202">
        <v>0</v>
      </c>
      <c r="Z98" s="202">
        <v>3.09</v>
      </c>
      <c r="AA98" s="202">
        <v>1.33</v>
      </c>
      <c r="AB98" s="202">
        <v>0</v>
      </c>
      <c r="AC98" s="202">
        <v>20.41</v>
      </c>
      <c r="AD98" s="202">
        <v>0</v>
      </c>
      <c r="AE98" s="202">
        <v>0</v>
      </c>
      <c r="AF98" s="202">
        <v>0</v>
      </c>
      <c r="AG98" s="202">
        <v>-0.1</v>
      </c>
      <c r="AH98" s="202">
        <v>0</v>
      </c>
      <c r="AI98" s="202">
        <v>51.66</v>
      </c>
      <c r="AJ98" s="202">
        <v>0</v>
      </c>
      <c r="AK98" s="202">
        <v>-35</v>
      </c>
      <c r="AL98" s="202">
        <v>0</v>
      </c>
      <c r="AM98" s="202">
        <v>0</v>
      </c>
      <c r="AN98" s="202">
        <v>0</v>
      </c>
      <c r="AO98" s="202">
        <v>53.76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0.26620999999999972</v>
      </c>
      <c r="E99">
        <f t="shared" si="0"/>
        <v>0</v>
      </c>
      <c r="F99">
        <f t="shared" si="0"/>
        <v>0</v>
      </c>
      <c r="G99">
        <f t="shared" si="0"/>
        <v>0.64616999999999991</v>
      </c>
      <c r="H99">
        <f t="shared" si="0"/>
        <v>0</v>
      </c>
      <c r="I99">
        <f t="shared" si="0"/>
        <v>0</v>
      </c>
      <c r="J99">
        <f t="shared" si="0"/>
        <v>0.79139000000000159</v>
      </c>
      <c r="K99">
        <f t="shared" si="0"/>
        <v>1.199230000000002</v>
      </c>
      <c r="L99">
        <f t="shared" si="0"/>
        <v>7.3124999999999883E-3</v>
      </c>
      <c r="M99">
        <f t="shared" si="0"/>
        <v>2.5679999999999939E-2</v>
      </c>
      <c r="N99">
        <f t="shared" si="0"/>
        <v>4.2000000000000003E-2</v>
      </c>
      <c r="O99">
        <f t="shared" si="0"/>
        <v>5.9519999999999906E-2</v>
      </c>
      <c r="P99">
        <f t="shared" si="0"/>
        <v>2.0944999999999967E-2</v>
      </c>
      <c r="Q99">
        <f t="shared" si="0"/>
        <v>7.2500000000000082E-3</v>
      </c>
      <c r="R99">
        <f t="shared" si="0"/>
        <v>1.4847499999999974E-2</v>
      </c>
      <c r="S99">
        <f t="shared" si="0"/>
        <v>0</v>
      </c>
      <c r="T99">
        <f t="shared" si="0"/>
        <v>0</v>
      </c>
      <c r="U99">
        <f t="shared" si="0"/>
        <v>4.1039999999999993E-2</v>
      </c>
      <c r="V99">
        <f t="shared" si="0"/>
        <v>-0.19356500000000079</v>
      </c>
      <c r="W99">
        <f t="shared" si="0"/>
        <v>1.5794999999999969E-2</v>
      </c>
      <c r="X99">
        <f t="shared" si="0"/>
        <v>3.5039999999999953E-2</v>
      </c>
      <c r="Y99">
        <f t="shared" si="0"/>
        <v>0</v>
      </c>
      <c r="Z99">
        <f t="shared" si="0"/>
        <v>8.2574999999999871E-2</v>
      </c>
      <c r="AA99">
        <f t="shared" si="0"/>
        <v>3.0684999999999976E-2</v>
      </c>
      <c r="AB99">
        <f t="shared" si="0"/>
        <v>0</v>
      </c>
      <c r="AC99">
        <f t="shared" si="0"/>
        <v>0.38841750000000019</v>
      </c>
      <c r="AD99">
        <f t="shared" si="0"/>
        <v>7.8929999999999986E-2</v>
      </c>
      <c r="AE99">
        <f t="shared" si="0"/>
        <v>0</v>
      </c>
      <c r="AF99">
        <f t="shared" si="0"/>
        <v>0</v>
      </c>
      <c r="AG99">
        <f t="shared" si="0"/>
        <v>-1.1749999999999998E-3</v>
      </c>
      <c r="AH99">
        <f t="shared" si="0"/>
        <v>0</v>
      </c>
      <c r="AI99">
        <f t="shared" si="0"/>
        <v>1.2426224999999989</v>
      </c>
      <c r="AJ99">
        <f t="shared" si="0"/>
        <v>0</v>
      </c>
      <c r="AK99">
        <f t="shared" si="0"/>
        <v>-0.74871000000000054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3.2382724999999959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18.922999999999998</v>
      </c>
      <c r="C3" s="103">
        <f>'IDT-1 Calculation'!DG3</f>
        <v>11.724</v>
      </c>
      <c r="D3" s="103">
        <f>'IDT-1 Calculation'!DH3</f>
        <v>0</v>
      </c>
      <c r="E3" s="103">
        <f>'IDT-1 Calculation'!DI3</f>
        <v>0</v>
      </c>
      <c r="F3" s="103">
        <f>'IDT-1 Calculation'!DJ3</f>
        <v>-30.646999999999998</v>
      </c>
      <c r="G3" s="104">
        <f>SUM(B3:F3)</f>
        <v>0</v>
      </c>
    </row>
    <row r="4" spans="1:7">
      <c r="A4" s="99" t="s">
        <v>46</v>
      </c>
      <c r="B4" s="95">
        <f>'IDT-1 Calculation'!DF4</f>
        <v>27.085000000000001</v>
      </c>
      <c r="C4" s="95">
        <f>'IDT-1 Calculation'!DG4</f>
        <v>16.780999999999999</v>
      </c>
      <c r="D4" s="95">
        <f>'IDT-1 Calculation'!DH4</f>
        <v>0</v>
      </c>
      <c r="E4" s="95">
        <f>'IDT-1 Calculation'!DI4</f>
        <v>0</v>
      </c>
      <c r="F4" s="95">
        <f>'IDT-1 Calculation'!DJ4</f>
        <v>-43.866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33.012999999999998</v>
      </c>
      <c r="C5" s="95">
        <f>'IDT-1 Calculation'!DG5</f>
        <v>20.454999999999998</v>
      </c>
      <c r="D5" s="95">
        <f>'IDT-1 Calculation'!DH5</f>
        <v>0</v>
      </c>
      <c r="E5" s="95">
        <f>'IDT-1 Calculation'!DI5</f>
        <v>0</v>
      </c>
      <c r="F5" s="95">
        <f>'IDT-1 Calculation'!DJ5</f>
        <v>-53.467999999999996</v>
      </c>
      <c r="G5" s="100">
        <f t="shared" si="0"/>
        <v>0</v>
      </c>
    </row>
    <row r="6" spans="1:7">
      <c r="A6" s="99" t="s">
        <v>48</v>
      </c>
      <c r="B6" s="95">
        <f>'IDT-1 Calculation'!DF6</f>
        <v>41.743000000000002</v>
      </c>
      <c r="C6" s="95">
        <f>'IDT-1 Calculation'!DG6</f>
        <v>25.863</v>
      </c>
      <c r="D6" s="95">
        <f>'IDT-1 Calculation'!DH6</f>
        <v>0</v>
      </c>
      <c r="E6" s="95">
        <f>'IDT-1 Calculation'!DI6</f>
        <v>0</v>
      </c>
      <c r="F6" s="95">
        <f>'IDT-1 Calculation'!DJ6</f>
        <v>-67.605999999999995</v>
      </c>
      <c r="G6" s="100">
        <f t="shared" si="0"/>
        <v>0</v>
      </c>
    </row>
    <row r="7" spans="1:7">
      <c r="A7" s="99" t="s">
        <v>49</v>
      </c>
      <c r="B7" s="95">
        <f>'IDT-1 Calculation'!DF7</f>
        <v>51.137999999999998</v>
      </c>
      <c r="C7" s="95">
        <f>'IDT-1 Calculation'!DG7</f>
        <v>31.684999999999999</v>
      </c>
      <c r="D7" s="95">
        <f>'IDT-1 Calculation'!DH7</f>
        <v>0</v>
      </c>
      <c r="E7" s="95">
        <f>'IDT-1 Calculation'!DI7</f>
        <v>0</v>
      </c>
      <c r="F7" s="95">
        <f>'IDT-1 Calculation'!DJ7</f>
        <v>-82.822999999999993</v>
      </c>
      <c r="G7" s="100">
        <f t="shared" si="0"/>
        <v>0</v>
      </c>
    </row>
    <row r="8" spans="1:7">
      <c r="A8" s="99" t="s">
        <v>50</v>
      </c>
      <c r="B8" s="95">
        <f>'IDT-1 Calculation'!DF8</f>
        <v>59.523000000000003</v>
      </c>
      <c r="C8" s="95">
        <f>'IDT-1 Calculation'!DG8</f>
        <v>36.880000000000003</v>
      </c>
      <c r="D8" s="95">
        <f>'IDT-1 Calculation'!DH8</f>
        <v>0</v>
      </c>
      <c r="E8" s="95">
        <f>'IDT-1 Calculation'!DI8</f>
        <v>0</v>
      </c>
      <c r="F8" s="95">
        <f>'IDT-1 Calculation'!DJ8</f>
        <v>-96.403000000000006</v>
      </c>
      <c r="G8" s="100">
        <f t="shared" si="0"/>
        <v>0</v>
      </c>
    </row>
    <row r="9" spans="1:7">
      <c r="A9" s="99" t="s">
        <v>51</v>
      </c>
      <c r="B9" s="95">
        <f>'IDT-1 Calculation'!DF9</f>
        <v>66.269000000000005</v>
      </c>
      <c r="C9" s="95">
        <f>'IDT-1 Calculation'!DG9</f>
        <v>41.058999999999997</v>
      </c>
      <c r="D9" s="95">
        <f>'IDT-1 Calculation'!DH9</f>
        <v>0</v>
      </c>
      <c r="E9" s="95">
        <f>'IDT-1 Calculation'!DI9</f>
        <v>0</v>
      </c>
      <c r="F9" s="95">
        <f>'IDT-1 Calculation'!DJ9</f>
        <v>-107.328</v>
      </c>
      <c r="G9" s="100">
        <f t="shared" si="0"/>
        <v>0</v>
      </c>
    </row>
    <row r="10" spans="1:7">
      <c r="A10" s="99" t="s">
        <v>52</v>
      </c>
      <c r="B10" s="95">
        <f>'IDT-1 Calculation'!DF10</f>
        <v>76.966999999999999</v>
      </c>
      <c r="C10" s="95">
        <f>'IDT-1 Calculation'!DG10</f>
        <v>47.688000000000002</v>
      </c>
      <c r="D10" s="95">
        <f>'IDT-1 Calculation'!DH10</f>
        <v>0</v>
      </c>
      <c r="E10" s="95">
        <f>'IDT-1 Calculation'!DI10</f>
        <v>0</v>
      </c>
      <c r="F10" s="95">
        <f>'IDT-1 Calculation'!DJ10</f>
        <v>-124.655</v>
      </c>
      <c r="G10" s="100">
        <f t="shared" si="0"/>
        <v>0</v>
      </c>
    </row>
    <row r="11" spans="1:7">
      <c r="A11" s="99" t="s">
        <v>53</v>
      </c>
      <c r="B11" s="95">
        <f>'IDT-1 Calculation'!DF11</f>
        <v>118.425</v>
      </c>
      <c r="C11" s="95">
        <f>'IDT-1 Calculation'!DG11</f>
        <v>30</v>
      </c>
      <c r="D11" s="95">
        <f>'IDT-1 Calculation'!DH11</f>
        <v>0</v>
      </c>
      <c r="E11" s="95">
        <f>'IDT-1 Calculation'!DI11</f>
        <v>0</v>
      </c>
      <c r="F11" s="95">
        <f>'IDT-1 Calculation'!DJ11</f>
        <v>-148.42500000000001</v>
      </c>
      <c r="G11" s="100">
        <f t="shared" si="0"/>
        <v>0</v>
      </c>
    </row>
    <row r="12" spans="1:7">
      <c r="A12" s="99" t="s">
        <v>54</v>
      </c>
      <c r="B12" s="95">
        <f>'IDT-1 Calculation'!DF12</f>
        <v>130.83500000000001</v>
      </c>
      <c r="C12" s="95">
        <f>'IDT-1 Calculation'!DG12</f>
        <v>10</v>
      </c>
      <c r="D12" s="95">
        <f>'IDT-1 Calculation'!DH12</f>
        <v>0</v>
      </c>
      <c r="E12" s="95">
        <f>'IDT-1 Calculation'!DI12</f>
        <v>0</v>
      </c>
      <c r="F12" s="95">
        <f>'IDT-1 Calculation'!DJ12</f>
        <v>-140.83500000000001</v>
      </c>
      <c r="G12" s="100">
        <f t="shared" si="0"/>
        <v>0</v>
      </c>
    </row>
    <row r="13" spans="1:7">
      <c r="A13" s="99" t="s">
        <v>55</v>
      </c>
      <c r="B13" s="95">
        <f>'IDT-1 Calculation'!DF13</f>
        <v>151.30500000000001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-151.30500000000001</v>
      </c>
      <c r="G13" s="100">
        <f t="shared" si="0"/>
        <v>0</v>
      </c>
    </row>
    <row r="14" spans="1:7">
      <c r="A14" s="99" t="s">
        <v>56</v>
      </c>
      <c r="B14" s="95">
        <f>'IDT-1 Calculation'!DF14</f>
        <v>165.92500000000001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-165.92500000000001</v>
      </c>
      <c r="G14" s="100">
        <f t="shared" si="0"/>
        <v>0</v>
      </c>
    </row>
    <row r="15" spans="1:7">
      <c r="A15" s="99" t="s">
        <v>57</v>
      </c>
      <c r="B15" s="95">
        <f>'IDT-1 Calculation'!DF15</f>
        <v>181.42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-181.42</v>
      </c>
      <c r="G15" s="100">
        <f t="shared" si="0"/>
        <v>0</v>
      </c>
    </row>
    <row r="16" spans="1:7">
      <c r="A16" s="99" t="s">
        <v>58</v>
      </c>
      <c r="B16" s="95">
        <f>'IDT-1 Calculation'!DF16</f>
        <v>192.88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-192.88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17</v>
      </c>
      <c r="C18" s="95">
        <f>'IDT-1 Calculation'!DG18</f>
        <v>-17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32</v>
      </c>
      <c r="C19" s="95">
        <f>'IDT-1 Calculation'!DG19</f>
        <v>-32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2</v>
      </c>
      <c r="C21" s="95">
        <f>'IDT-1 Calculation'!DG21</f>
        <v>-2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12</v>
      </c>
      <c r="C22" s="95">
        <f>'IDT-1 Calculation'!DG22</f>
        <v>-12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62</v>
      </c>
      <c r="C23" s="95">
        <f>'IDT-1 Calculation'!DG23</f>
        <v>-62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17</v>
      </c>
      <c r="C24" s="95">
        <f>'IDT-1 Calculation'!DG24</f>
        <v>-17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69</v>
      </c>
      <c r="C25" s="95">
        <f>'IDT-1 Calculation'!DG25</f>
        <v>-69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86</v>
      </c>
      <c r="C26" s="95">
        <f>'IDT-1 Calculation'!DG26</f>
        <v>-63.883000000000003</v>
      </c>
      <c r="D26" s="95">
        <f>'IDT-1 Calculation'!DH26</f>
        <v>0</v>
      </c>
      <c r="E26" s="95">
        <f>'IDT-1 Calculation'!DI26</f>
        <v>0</v>
      </c>
      <c r="F26" s="95">
        <f>'IDT-1 Calculation'!DJ26</f>
        <v>-22.117000000000001</v>
      </c>
      <c r="G26" s="100">
        <f t="shared" si="0"/>
        <v>0</v>
      </c>
    </row>
    <row r="27" spans="1:7">
      <c r="A27" s="99" t="s">
        <v>69</v>
      </c>
      <c r="B27" s="95">
        <f>'IDT-1 Calculation'!DF27</f>
        <v>92</v>
      </c>
      <c r="C27" s="95">
        <f>'IDT-1 Calculation'!DG27</f>
        <v>-39.508000000000003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-52.491999999999997</v>
      </c>
      <c r="G27" s="100">
        <f t="shared" si="0"/>
        <v>0</v>
      </c>
    </row>
    <row r="28" spans="1:7">
      <c r="A28" s="99" t="s">
        <v>70</v>
      </c>
      <c r="B28" s="95">
        <f>'IDT-1 Calculation'!DF28</f>
        <v>81.512</v>
      </c>
      <c r="C28" s="95">
        <f>'IDT-1 Calculation'!DG28</f>
        <v>-42</v>
      </c>
      <c r="D28" s="95">
        <f>'IDT-1 Calculation'!DH28</f>
        <v>0</v>
      </c>
      <c r="E28" s="95">
        <f>'IDT-1 Calculation'!DI28</f>
        <v>0</v>
      </c>
      <c r="F28" s="95">
        <f>'IDT-1 Calculation'!DJ28</f>
        <v>-39.512</v>
      </c>
      <c r="G28" s="100">
        <f t="shared" si="0"/>
        <v>0</v>
      </c>
    </row>
    <row r="29" spans="1:7">
      <c r="A29" s="99" t="s">
        <v>71</v>
      </c>
      <c r="B29" s="95">
        <f>'IDT-1 Calculation'!DF29</f>
        <v>58.394999999999996</v>
      </c>
      <c r="C29" s="95">
        <f>'IDT-1 Calculation'!DG29</f>
        <v>-27</v>
      </c>
      <c r="D29" s="95">
        <f>'IDT-1 Calculation'!DH29</f>
        <v>0</v>
      </c>
      <c r="E29" s="95">
        <f>'IDT-1 Calculation'!DI29</f>
        <v>0</v>
      </c>
      <c r="F29" s="95">
        <f>'IDT-1 Calculation'!DJ29</f>
        <v>-31.395</v>
      </c>
      <c r="G29" s="100">
        <f t="shared" si="0"/>
        <v>0</v>
      </c>
    </row>
    <row r="30" spans="1:7">
      <c r="A30" s="99" t="s">
        <v>72</v>
      </c>
      <c r="B30" s="95">
        <f>'IDT-1 Calculation'!DF30</f>
        <v>28.459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-28.459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3</v>
      </c>
      <c r="C35" s="95">
        <f>'IDT-1 Calculation'!DG35</f>
        <v>-3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-25</v>
      </c>
      <c r="D40" s="95">
        <f>'IDT-1 Calculation'!DH40</f>
        <v>0</v>
      </c>
      <c r="E40" s="95">
        <f>'IDT-1 Calculation'!DI40</f>
        <v>0</v>
      </c>
      <c r="F40" s="95">
        <f>'IDT-1 Calculation'!DJ40</f>
        <v>25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-15</v>
      </c>
      <c r="D41" s="95">
        <f>'IDT-1 Calculation'!DH41</f>
        <v>0</v>
      </c>
      <c r="E41" s="95">
        <f>'IDT-1 Calculation'!DI41</f>
        <v>0</v>
      </c>
      <c r="F41" s="95">
        <f>'IDT-1 Calculation'!DJ41</f>
        <v>15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-5</v>
      </c>
      <c r="D42" s="95">
        <f>'IDT-1 Calculation'!DH42</f>
        <v>0</v>
      </c>
      <c r="E42" s="95">
        <f>'IDT-1 Calculation'!DI42</f>
        <v>0</v>
      </c>
      <c r="F42" s="95">
        <f>'IDT-1 Calculation'!DJ42</f>
        <v>5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0.46895425000000002</v>
      </c>
      <c r="C99" s="111">
        <f>SUM(C3:C98)/4000</f>
        <v>-3.9814000000000009E-2</v>
      </c>
      <c r="D99" s="111">
        <f>SUM(D3:D98)/4000</f>
        <v>0</v>
      </c>
      <c r="E99" s="111">
        <f>SUM(E3:E98)/4000</f>
        <v>0</v>
      </c>
      <c r="F99" s="111">
        <f>SUM(F3:F98)/4000</f>
        <v>-0.42914025000000006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22.55</v>
      </c>
      <c r="K3" s="202">
        <v>2.76</v>
      </c>
      <c r="L3" s="202">
        <v>2.1800000000000002</v>
      </c>
      <c r="M3" s="202">
        <v>0</v>
      </c>
      <c r="N3" s="202">
        <v>1.02</v>
      </c>
      <c r="O3" s="202">
        <v>1.7</v>
      </c>
      <c r="P3" s="202">
        <v>2.2999999999999998</v>
      </c>
      <c r="Q3" s="202">
        <v>0.18</v>
      </c>
      <c r="R3" s="202">
        <v>0.36</v>
      </c>
      <c r="S3" s="202">
        <v>0</v>
      </c>
      <c r="T3" s="202">
        <v>0</v>
      </c>
      <c r="U3" s="202">
        <v>8.0500000000000007</v>
      </c>
      <c r="V3" s="202">
        <v>0.18</v>
      </c>
      <c r="W3" s="202">
        <v>0.38</v>
      </c>
      <c r="X3" s="202">
        <v>0.84</v>
      </c>
      <c r="Y3" s="202">
        <v>0</v>
      </c>
      <c r="Z3" s="202">
        <v>1.84</v>
      </c>
      <c r="AA3" s="202">
        <v>0.77</v>
      </c>
      <c r="AB3" s="202">
        <v>0</v>
      </c>
      <c r="AC3" s="202">
        <v>9.9499999999999993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28.86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83.75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22.55</v>
      </c>
      <c r="K4" s="202">
        <v>2.76</v>
      </c>
      <c r="L4" s="202">
        <v>2.1800000000000002</v>
      </c>
      <c r="M4" s="202">
        <v>0</v>
      </c>
      <c r="N4" s="202">
        <v>1.02</v>
      </c>
      <c r="O4" s="202">
        <v>1.7</v>
      </c>
      <c r="P4" s="202">
        <v>2.2999999999999998</v>
      </c>
      <c r="Q4" s="202">
        <v>0.18</v>
      </c>
      <c r="R4" s="202">
        <v>0.36</v>
      </c>
      <c r="S4" s="202">
        <v>0</v>
      </c>
      <c r="T4" s="202">
        <v>0</v>
      </c>
      <c r="U4" s="202">
        <v>8.0500000000000007</v>
      </c>
      <c r="V4" s="202">
        <v>0.18</v>
      </c>
      <c r="W4" s="202">
        <v>0.38</v>
      </c>
      <c r="X4" s="202">
        <v>0.84</v>
      </c>
      <c r="Y4" s="202">
        <v>0</v>
      </c>
      <c r="Z4" s="202">
        <v>1.84</v>
      </c>
      <c r="AA4" s="202">
        <v>0.77</v>
      </c>
      <c r="AB4" s="202">
        <v>0</v>
      </c>
      <c r="AC4" s="202">
        <v>9.9499999999999993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28.86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83.75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22.55</v>
      </c>
      <c r="K5" s="202">
        <v>2.76</v>
      </c>
      <c r="L5" s="202">
        <v>2.1800000000000002</v>
      </c>
      <c r="M5" s="202">
        <v>0</v>
      </c>
      <c r="N5" s="202">
        <v>1.02</v>
      </c>
      <c r="O5" s="202">
        <v>1.7</v>
      </c>
      <c r="P5" s="202">
        <v>2.2999999999999998</v>
      </c>
      <c r="Q5" s="202">
        <v>0.18</v>
      </c>
      <c r="R5" s="202">
        <v>0.36</v>
      </c>
      <c r="S5" s="202">
        <v>0</v>
      </c>
      <c r="T5" s="202">
        <v>0</v>
      </c>
      <c r="U5" s="202">
        <v>8.0500000000000007</v>
      </c>
      <c r="V5" s="202">
        <v>0.18</v>
      </c>
      <c r="W5" s="202">
        <v>0.38</v>
      </c>
      <c r="X5" s="202">
        <v>0.84</v>
      </c>
      <c r="Y5" s="202">
        <v>0</v>
      </c>
      <c r="Z5" s="202">
        <v>1.84</v>
      </c>
      <c r="AA5" s="202">
        <v>0.77</v>
      </c>
      <c r="AB5" s="202">
        <v>0</v>
      </c>
      <c r="AC5" s="202">
        <v>9.9499999999999993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28.86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113.75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22.55</v>
      </c>
      <c r="K6" s="202">
        <v>2.76</v>
      </c>
      <c r="L6" s="202">
        <v>2.1800000000000002</v>
      </c>
      <c r="M6" s="202">
        <v>0</v>
      </c>
      <c r="N6" s="202">
        <v>1.02</v>
      </c>
      <c r="O6" s="202">
        <v>1.7</v>
      </c>
      <c r="P6" s="202">
        <v>2.2999999999999998</v>
      </c>
      <c r="Q6" s="202">
        <v>0.18</v>
      </c>
      <c r="R6" s="202">
        <v>0.36</v>
      </c>
      <c r="S6" s="202">
        <v>0</v>
      </c>
      <c r="T6" s="202">
        <v>0</v>
      </c>
      <c r="U6" s="202">
        <v>8.0500000000000007</v>
      </c>
      <c r="V6" s="202">
        <v>0.18</v>
      </c>
      <c r="W6" s="202">
        <v>0.38</v>
      </c>
      <c r="X6" s="202">
        <v>0.84</v>
      </c>
      <c r="Y6" s="202">
        <v>0</v>
      </c>
      <c r="Z6" s="202">
        <v>1.84</v>
      </c>
      <c r="AA6" s="202">
        <v>0.77</v>
      </c>
      <c r="AB6" s="202">
        <v>0</v>
      </c>
      <c r="AC6" s="202">
        <v>9.9499999999999993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28.86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113.75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22.55</v>
      </c>
      <c r="K7" s="202">
        <v>2.76</v>
      </c>
      <c r="L7" s="202">
        <v>2.1800000000000002</v>
      </c>
      <c r="M7" s="202">
        <v>0</v>
      </c>
      <c r="N7" s="202">
        <v>1.02</v>
      </c>
      <c r="O7" s="202">
        <v>1.7</v>
      </c>
      <c r="P7" s="202">
        <v>2.2999999999999998</v>
      </c>
      <c r="Q7" s="202">
        <v>0.18</v>
      </c>
      <c r="R7" s="202">
        <v>0.36</v>
      </c>
      <c r="S7" s="202">
        <v>0</v>
      </c>
      <c r="T7" s="202">
        <v>0</v>
      </c>
      <c r="U7" s="202">
        <v>8.0500000000000007</v>
      </c>
      <c r="V7" s="202">
        <v>0.18</v>
      </c>
      <c r="W7" s="202">
        <v>0.38</v>
      </c>
      <c r="X7" s="202">
        <v>0.84</v>
      </c>
      <c r="Y7" s="202">
        <v>0</v>
      </c>
      <c r="Z7" s="202">
        <v>1.84</v>
      </c>
      <c r="AA7" s="202">
        <v>0.77</v>
      </c>
      <c r="AB7" s="202">
        <v>0</v>
      </c>
      <c r="AC7" s="202">
        <v>9.9499999999999993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28.86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113.75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22.55</v>
      </c>
      <c r="K8" s="202">
        <v>2.76</v>
      </c>
      <c r="L8" s="202">
        <v>2.1800000000000002</v>
      </c>
      <c r="M8" s="202">
        <v>0</v>
      </c>
      <c r="N8" s="202">
        <v>1.02</v>
      </c>
      <c r="O8" s="202">
        <v>1.7</v>
      </c>
      <c r="P8" s="202">
        <v>2.2999999999999998</v>
      </c>
      <c r="Q8" s="202">
        <v>0.18</v>
      </c>
      <c r="R8" s="202">
        <v>0.36</v>
      </c>
      <c r="S8" s="202">
        <v>0</v>
      </c>
      <c r="T8" s="202">
        <v>0</v>
      </c>
      <c r="U8" s="202">
        <v>8.0500000000000007</v>
      </c>
      <c r="V8" s="202">
        <v>0.18</v>
      </c>
      <c r="W8" s="202">
        <v>0.38</v>
      </c>
      <c r="X8" s="202">
        <v>0.84</v>
      </c>
      <c r="Y8" s="202">
        <v>0</v>
      </c>
      <c r="Z8" s="202">
        <v>1.84</v>
      </c>
      <c r="AA8" s="202">
        <v>0.77</v>
      </c>
      <c r="AB8" s="202">
        <v>0</v>
      </c>
      <c r="AC8" s="202">
        <v>9.9499999999999993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28.86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113.75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22.55</v>
      </c>
      <c r="K9" s="202">
        <v>2.76</v>
      </c>
      <c r="L9" s="202">
        <v>2.1800000000000002</v>
      </c>
      <c r="M9" s="202">
        <v>0</v>
      </c>
      <c r="N9" s="202">
        <v>1.02</v>
      </c>
      <c r="O9" s="202">
        <v>1.7</v>
      </c>
      <c r="P9" s="202">
        <v>2.2999999999999998</v>
      </c>
      <c r="Q9" s="202">
        <v>0.18</v>
      </c>
      <c r="R9" s="202">
        <v>0.36</v>
      </c>
      <c r="S9" s="202">
        <v>0</v>
      </c>
      <c r="T9" s="202">
        <v>0</v>
      </c>
      <c r="U9" s="202">
        <v>8.0500000000000007</v>
      </c>
      <c r="V9" s="202">
        <v>0.18</v>
      </c>
      <c r="W9" s="202">
        <v>0.38</v>
      </c>
      <c r="X9" s="202">
        <v>0.84</v>
      </c>
      <c r="Y9" s="202">
        <v>0</v>
      </c>
      <c r="Z9" s="202">
        <v>1.84</v>
      </c>
      <c r="AA9" s="202">
        <v>0.77</v>
      </c>
      <c r="AB9" s="202">
        <v>0</v>
      </c>
      <c r="AC9" s="202">
        <v>9.9499999999999993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28.86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113.75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22.55</v>
      </c>
      <c r="K10" s="202">
        <v>2.76</v>
      </c>
      <c r="L10" s="202">
        <v>2.1800000000000002</v>
      </c>
      <c r="M10" s="202">
        <v>0</v>
      </c>
      <c r="N10" s="202">
        <v>1.02</v>
      </c>
      <c r="O10" s="202">
        <v>1.7</v>
      </c>
      <c r="P10" s="202">
        <v>2.2999999999999998</v>
      </c>
      <c r="Q10" s="202">
        <v>0.18</v>
      </c>
      <c r="R10" s="202">
        <v>0.36</v>
      </c>
      <c r="S10" s="202">
        <v>0</v>
      </c>
      <c r="T10" s="202">
        <v>0</v>
      </c>
      <c r="U10" s="202">
        <v>8.0500000000000007</v>
      </c>
      <c r="V10" s="202">
        <v>0.18</v>
      </c>
      <c r="W10" s="202">
        <v>0.38</v>
      </c>
      <c r="X10" s="202">
        <v>0.84</v>
      </c>
      <c r="Y10" s="202">
        <v>0</v>
      </c>
      <c r="Z10" s="202">
        <v>1.84</v>
      </c>
      <c r="AA10" s="202">
        <v>0.77</v>
      </c>
      <c r="AB10" s="202">
        <v>0</v>
      </c>
      <c r="AC10" s="202">
        <v>9.9499999999999993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28.86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113.75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22.55</v>
      </c>
      <c r="K11" s="202">
        <v>2.76</v>
      </c>
      <c r="L11" s="202">
        <v>2.1800000000000002</v>
      </c>
      <c r="M11" s="202">
        <v>0</v>
      </c>
      <c r="N11" s="202">
        <v>1.02</v>
      </c>
      <c r="O11" s="202">
        <v>1.7</v>
      </c>
      <c r="P11" s="202">
        <v>2.2999999999999998</v>
      </c>
      <c r="Q11" s="202">
        <v>0.18</v>
      </c>
      <c r="R11" s="202">
        <v>0.36</v>
      </c>
      <c r="S11" s="202">
        <v>0</v>
      </c>
      <c r="T11" s="202">
        <v>0</v>
      </c>
      <c r="U11" s="202">
        <v>8.0500000000000007</v>
      </c>
      <c r="V11" s="202">
        <v>0.18</v>
      </c>
      <c r="W11" s="202">
        <v>0.38</v>
      </c>
      <c r="X11" s="202">
        <v>0.84</v>
      </c>
      <c r="Y11" s="202">
        <v>0</v>
      </c>
      <c r="Z11" s="202">
        <v>1.84</v>
      </c>
      <c r="AA11" s="202">
        <v>0.77</v>
      </c>
      <c r="AB11" s="202">
        <v>0</v>
      </c>
      <c r="AC11" s="202">
        <v>9.9499999999999993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28.86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113.75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22.55</v>
      </c>
      <c r="K12" s="202">
        <v>2.76</v>
      </c>
      <c r="L12" s="202">
        <v>2.1800000000000002</v>
      </c>
      <c r="M12" s="202">
        <v>0</v>
      </c>
      <c r="N12" s="202">
        <v>1.02</v>
      </c>
      <c r="O12" s="202">
        <v>1.7</v>
      </c>
      <c r="P12" s="202">
        <v>2.2999999999999998</v>
      </c>
      <c r="Q12" s="202">
        <v>0.18</v>
      </c>
      <c r="R12" s="202">
        <v>0.36</v>
      </c>
      <c r="S12" s="202">
        <v>0</v>
      </c>
      <c r="T12" s="202">
        <v>0</v>
      </c>
      <c r="U12" s="202">
        <v>8.0500000000000007</v>
      </c>
      <c r="V12" s="202">
        <v>0.18</v>
      </c>
      <c r="W12" s="202">
        <v>0.38</v>
      </c>
      <c r="X12" s="202">
        <v>0.84</v>
      </c>
      <c r="Y12" s="202">
        <v>0</v>
      </c>
      <c r="Z12" s="202">
        <v>1.84</v>
      </c>
      <c r="AA12" s="202">
        <v>0.77</v>
      </c>
      <c r="AB12" s="202">
        <v>0</v>
      </c>
      <c r="AC12" s="202">
        <v>9.9499999999999993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28.86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113.75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22.55</v>
      </c>
      <c r="K13" s="202">
        <v>38.51</v>
      </c>
      <c r="L13" s="202">
        <v>2.1800000000000002</v>
      </c>
      <c r="M13" s="202">
        <v>0</v>
      </c>
      <c r="N13" s="202">
        <v>1.02</v>
      </c>
      <c r="O13" s="202">
        <v>1.7</v>
      </c>
      <c r="P13" s="202">
        <v>2.2999999999999998</v>
      </c>
      <c r="Q13" s="202">
        <v>0.18</v>
      </c>
      <c r="R13" s="202">
        <v>0.36</v>
      </c>
      <c r="S13" s="202">
        <v>0</v>
      </c>
      <c r="T13" s="202">
        <v>0</v>
      </c>
      <c r="U13" s="202">
        <v>8.0500000000000007</v>
      </c>
      <c r="V13" s="202">
        <v>0.18</v>
      </c>
      <c r="W13" s="202">
        <v>0.38</v>
      </c>
      <c r="X13" s="202">
        <v>0.84</v>
      </c>
      <c r="Y13" s="202">
        <v>0</v>
      </c>
      <c r="Z13" s="202">
        <v>1.84</v>
      </c>
      <c r="AA13" s="202">
        <v>0.77</v>
      </c>
      <c r="AB13" s="202">
        <v>0</v>
      </c>
      <c r="AC13" s="202">
        <v>9.9499999999999993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28.86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113.75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22.55</v>
      </c>
      <c r="K14" s="202">
        <v>38.590000000000003</v>
      </c>
      <c r="L14" s="202">
        <v>2.1800000000000002</v>
      </c>
      <c r="M14" s="202">
        <v>0</v>
      </c>
      <c r="N14" s="202">
        <v>1.02</v>
      </c>
      <c r="O14" s="202">
        <v>1.7</v>
      </c>
      <c r="P14" s="202">
        <v>2.2999999999999998</v>
      </c>
      <c r="Q14" s="202">
        <v>0.18</v>
      </c>
      <c r="R14" s="202">
        <v>0.36</v>
      </c>
      <c r="S14" s="202">
        <v>0</v>
      </c>
      <c r="T14" s="202">
        <v>0</v>
      </c>
      <c r="U14" s="202">
        <v>8.0500000000000007</v>
      </c>
      <c r="V14" s="202">
        <v>0.18</v>
      </c>
      <c r="W14" s="202">
        <v>0.38</v>
      </c>
      <c r="X14" s="202">
        <v>0.84</v>
      </c>
      <c r="Y14" s="202">
        <v>0</v>
      </c>
      <c r="Z14" s="202">
        <v>1.84</v>
      </c>
      <c r="AA14" s="202">
        <v>0.77</v>
      </c>
      <c r="AB14" s="202">
        <v>0</v>
      </c>
      <c r="AC14" s="202">
        <v>9.9499999999999993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28.86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113.75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22.55</v>
      </c>
      <c r="K15" s="202">
        <v>38.590000000000003</v>
      </c>
      <c r="L15" s="202">
        <v>2.1800000000000002</v>
      </c>
      <c r="M15" s="202">
        <v>0</v>
      </c>
      <c r="N15" s="202">
        <v>1.02</v>
      </c>
      <c r="O15" s="202">
        <v>1.7</v>
      </c>
      <c r="P15" s="202">
        <v>2.2999999999999998</v>
      </c>
      <c r="Q15" s="202">
        <v>0.18</v>
      </c>
      <c r="R15" s="202">
        <v>0.36</v>
      </c>
      <c r="S15" s="202">
        <v>0</v>
      </c>
      <c r="T15" s="202">
        <v>0</v>
      </c>
      <c r="U15" s="202">
        <v>8.0500000000000007</v>
      </c>
      <c r="V15" s="202">
        <v>0.18</v>
      </c>
      <c r="W15" s="202">
        <v>0.38</v>
      </c>
      <c r="X15" s="202">
        <v>0.84</v>
      </c>
      <c r="Y15" s="202">
        <v>0</v>
      </c>
      <c r="Z15" s="202">
        <v>1.84</v>
      </c>
      <c r="AA15" s="202">
        <v>0.77</v>
      </c>
      <c r="AB15" s="202">
        <v>0</v>
      </c>
      <c r="AC15" s="202">
        <v>9.9499999999999993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28.86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113.75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22.55</v>
      </c>
      <c r="K16" s="202">
        <v>38.590000000000003</v>
      </c>
      <c r="L16" s="202">
        <v>2.1800000000000002</v>
      </c>
      <c r="M16" s="202">
        <v>0</v>
      </c>
      <c r="N16" s="202">
        <v>1.02</v>
      </c>
      <c r="O16" s="202">
        <v>1.7</v>
      </c>
      <c r="P16" s="202">
        <v>2.2999999999999998</v>
      </c>
      <c r="Q16" s="202">
        <v>0.18</v>
      </c>
      <c r="R16" s="202">
        <v>0.36</v>
      </c>
      <c r="S16" s="202">
        <v>0</v>
      </c>
      <c r="T16" s="202">
        <v>0</v>
      </c>
      <c r="U16" s="202">
        <v>8.0500000000000007</v>
      </c>
      <c r="V16" s="202">
        <v>0.18</v>
      </c>
      <c r="W16" s="202">
        <v>0.38</v>
      </c>
      <c r="X16" s="202">
        <v>0.84</v>
      </c>
      <c r="Y16" s="202">
        <v>0</v>
      </c>
      <c r="Z16" s="202">
        <v>1.84</v>
      </c>
      <c r="AA16" s="202">
        <v>0.77</v>
      </c>
      <c r="AB16" s="202">
        <v>0</v>
      </c>
      <c r="AC16" s="202">
        <v>9.9499999999999993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28.86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113.75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22.55</v>
      </c>
      <c r="K17" s="202">
        <v>38.590000000000003</v>
      </c>
      <c r="L17" s="202">
        <v>2.1800000000000002</v>
      </c>
      <c r="M17" s="202">
        <v>0</v>
      </c>
      <c r="N17" s="202">
        <v>1.02</v>
      </c>
      <c r="O17" s="202">
        <v>1.7</v>
      </c>
      <c r="P17" s="202">
        <v>2.2999999999999998</v>
      </c>
      <c r="Q17" s="202">
        <v>0.18</v>
      </c>
      <c r="R17" s="202">
        <v>0.36</v>
      </c>
      <c r="S17" s="202">
        <v>0</v>
      </c>
      <c r="T17" s="202">
        <v>0</v>
      </c>
      <c r="U17" s="202">
        <v>8.0500000000000007</v>
      </c>
      <c r="V17" s="202">
        <v>0</v>
      </c>
      <c r="W17" s="202">
        <v>0.38</v>
      </c>
      <c r="X17" s="202">
        <v>0.84</v>
      </c>
      <c r="Y17" s="202">
        <v>0</v>
      </c>
      <c r="Z17" s="202">
        <v>1.84</v>
      </c>
      <c r="AA17" s="202">
        <v>0.77</v>
      </c>
      <c r="AB17" s="202">
        <v>0</v>
      </c>
      <c r="AC17" s="202">
        <v>9.9499999999999993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28.86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113.75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22.55</v>
      </c>
      <c r="K18" s="202">
        <v>38.590000000000003</v>
      </c>
      <c r="L18" s="202">
        <v>2.17</v>
      </c>
      <c r="M18" s="202">
        <v>0</v>
      </c>
      <c r="N18" s="202">
        <v>1.02</v>
      </c>
      <c r="O18" s="202">
        <v>1.7</v>
      </c>
      <c r="P18" s="202">
        <v>2.2999999999999998</v>
      </c>
      <c r="Q18" s="202">
        <v>0.18</v>
      </c>
      <c r="R18" s="202">
        <v>0.36</v>
      </c>
      <c r="S18" s="202">
        <v>0</v>
      </c>
      <c r="T18" s="202">
        <v>0</v>
      </c>
      <c r="U18" s="202">
        <v>8.0500000000000007</v>
      </c>
      <c r="V18" s="202">
        <v>0.18</v>
      </c>
      <c r="W18" s="202">
        <v>0.38</v>
      </c>
      <c r="X18" s="202">
        <v>0.84</v>
      </c>
      <c r="Y18" s="202">
        <v>0</v>
      </c>
      <c r="Z18" s="202">
        <v>1.84</v>
      </c>
      <c r="AA18" s="202">
        <v>0.77</v>
      </c>
      <c r="AB18" s="202">
        <v>0</v>
      </c>
      <c r="AC18" s="202">
        <v>9.9499999999999993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28.86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113.75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22.55</v>
      </c>
      <c r="K19" s="202">
        <v>38.590000000000003</v>
      </c>
      <c r="L19" s="202">
        <v>2.17</v>
      </c>
      <c r="M19" s="202">
        <v>0</v>
      </c>
      <c r="N19" s="202">
        <v>1.02</v>
      </c>
      <c r="O19" s="202">
        <v>1.7</v>
      </c>
      <c r="P19" s="202">
        <v>2.23</v>
      </c>
      <c r="Q19" s="202">
        <v>0.18</v>
      </c>
      <c r="R19" s="202">
        <v>0.36</v>
      </c>
      <c r="S19" s="202">
        <v>0</v>
      </c>
      <c r="T19" s="202">
        <v>0</v>
      </c>
      <c r="U19" s="202">
        <v>8.0500000000000007</v>
      </c>
      <c r="V19" s="202">
        <v>0.18</v>
      </c>
      <c r="W19" s="202">
        <v>0.38</v>
      </c>
      <c r="X19" s="202">
        <v>0.84</v>
      </c>
      <c r="Y19" s="202">
        <v>0</v>
      </c>
      <c r="Z19" s="202">
        <v>1.84</v>
      </c>
      <c r="AA19" s="202">
        <v>0.77</v>
      </c>
      <c r="AB19" s="202">
        <v>0</v>
      </c>
      <c r="AC19" s="202">
        <v>9.9499999999999993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28.86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113.75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22.55</v>
      </c>
      <c r="K20" s="202">
        <v>40.78</v>
      </c>
      <c r="L20" s="202">
        <v>2.1800000000000002</v>
      </c>
      <c r="M20" s="202">
        <v>0</v>
      </c>
      <c r="N20" s="202">
        <v>1.02</v>
      </c>
      <c r="O20" s="202">
        <v>1.7</v>
      </c>
      <c r="P20" s="202">
        <v>2.15</v>
      </c>
      <c r="Q20" s="202">
        <v>0.18</v>
      </c>
      <c r="R20" s="202">
        <v>0.36</v>
      </c>
      <c r="S20" s="202">
        <v>0</v>
      </c>
      <c r="T20" s="202">
        <v>0</v>
      </c>
      <c r="U20" s="202">
        <v>8.0500000000000007</v>
      </c>
      <c r="V20" s="202">
        <v>0.18</v>
      </c>
      <c r="W20" s="202">
        <v>0.38</v>
      </c>
      <c r="X20" s="202">
        <v>0.84</v>
      </c>
      <c r="Y20" s="202">
        <v>0</v>
      </c>
      <c r="Z20" s="202">
        <v>1.84</v>
      </c>
      <c r="AA20" s="202">
        <v>0.77</v>
      </c>
      <c r="AB20" s="202">
        <v>0</v>
      </c>
      <c r="AC20" s="202">
        <v>9.9499999999999993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28.86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113.75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22.55</v>
      </c>
      <c r="K21" s="202">
        <v>40.99</v>
      </c>
      <c r="L21" s="202">
        <v>2.17</v>
      </c>
      <c r="M21" s="202">
        <v>0</v>
      </c>
      <c r="N21" s="202">
        <v>1.02</v>
      </c>
      <c r="O21" s="202">
        <v>1.7</v>
      </c>
      <c r="P21" s="202">
        <v>2.0699999999999998</v>
      </c>
      <c r="Q21" s="202">
        <v>0.18</v>
      </c>
      <c r="R21" s="202">
        <v>0.36</v>
      </c>
      <c r="S21" s="202">
        <v>0</v>
      </c>
      <c r="T21" s="202">
        <v>0</v>
      </c>
      <c r="U21" s="202">
        <v>8.0500000000000007</v>
      </c>
      <c r="V21" s="202">
        <v>0.18</v>
      </c>
      <c r="W21" s="202">
        <v>0.38</v>
      </c>
      <c r="X21" s="202">
        <v>0.84</v>
      </c>
      <c r="Y21" s="202">
        <v>0</v>
      </c>
      <c r="Z21" s="202">
        <v>1.84</v>
      </c>
      <c r="AA21" s="202">
        <v>0.77</v>
      </c>
      <c r="AB21" s="202">
        <v>0</v>
      </c>
      <c r="AC21" s="202">
        <v>9.9499999999999993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28.86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113.75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22.55</v>
      </c>
      <c r="K22" s="202">
        <v>40.99</v>
      </c>
      <c r="L22" s="202">
        <v>2.17</v>
      </c>
      <c r="M22" s="202">
        <v>0</v>
      </c>
      <c r="N22" s="202">
        <v>1.02</v>
      </c>
      <c r="O22" s="202">
        <v>1.7</v>
      </c>
      <c r="P22" s="202">
        <v>2.02</v>
      </c>
      <c r="Q22" s="202">
        <v>0.18</v>
      </c>
      <c r="R22" s="202">
        <v>0.36</v>
      </c>
      <c r="S22" s="202">
        <v>0</v>
      </c>
      <c r="T22" s="202">
        <v>0</v>
      </c>
      <c r="U22" s="202">
        <v>8.0500000000000007</v>
      </c>
      <c r="V22" s="202">
        <v>0.18</v>
      </c>
      <c r="W22" s="202">
        <v>0.38</v>
      </c>
      <c r="X22" s="202">
        <v>0.84</v>
      </c>
      <c r="Y22" s="202">
        <v>0</v>
      </c>
      <c r="Z22" s="202">
        <v>1.84</v>
      </c>
      <c r="AA22" s="202">
        <v>0.77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28.86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113.75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22.55</v>
      </c>
      <c r="K23" s="202">
        <v>9.11</v>
      </c>
      <c r="L23" s="202">
        <v>2.1800000000000002</v>
      </c>
      <c r="M23" s="202">
        <v>0</v>
      </c>
      <c r="N23" s="202">
        <v>1.02</v>
      </c>
      <c r="O23" s="202">
        <v>1.7</v>
      </c>
      <c r="P23" s="202">
        <v>2.02</v>
      </c>
      <c r="Q23" s="202">
        <v>0.18</v>
      </c>
      <c r="R23" s="202">
        <v>0.36</v>
      </c>
      <c r="S23" s="202">
        <v>0</v>
      </c>
      <c r="T23" s="202">
        <v>0</v>
      </c>
      <c r="U23" s="202">
        <v>8.0500000000000007</v>
      </c>
      <c r="V23" s="202">
        <v>0.18</v>
      </c>
      <c r="W23" s="202">
        <v>0.38</v>
      </c>
      <c r="X23" s="202">
        <v>0.84</v>
      </c>
      <c r="Y23" s="202">
        <v>0</v>
      </c>
      <c r="Z23" s="202">
        <v>1.84</v>
      </c>
      <c r="AA23" s="202">
        <v>0.77</v>
      </c>
      <c r="AB23" s="202">
        <v>0</v>
      </c>
      <c r="AC23" s="202">
        <v>9.9499999999999993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28.86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113.75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17.38</v>
      </c>
      <c r="H24" s="202">
        <v>0</v>
      </c>
      <c r="I24" s="202">
        <v>0</v>
      </c>
      <c r="J24" s="202">
        <v>22.55</v>
      </c>
      <c r="K24" s="202">
        <v>40.99</v>
      </c>
      <c r="L24" s="202">
        <v>2.17</v>
      </c>
      <c r="M24" s="202">
        <v>0</v>
      </c>
      <c r="N24" s="202">
        <v>1.02</v>
      </c>
      <c r="O24" s="202">
        <v>1.7</v>
      </c>
      <c r="P24" s="202">
        <v>2.02</v>
      </c>
      <c r="Q24" s="202">
        <v>0.18</v>
      </c>
      <c r="R24" s="202">
        <v>0.36</v>
      </c>
      <c r="S24" s="202">
        <v>0</v>
      </c>
      <c r="T24" s="202">
        <v>0</v>
      </c>
      <c r="U24" s="202">
        <v>8.0500000000000007</v>
      </c>
      <c r="V24" s="202">
        <v>0.18</v>
      </c>
      <c r="W24" s="202">
        <v>0.38</v>
      </c>
      <c r="X24" s="202">
        <v>0.84</v>
      </c>
      <c r="Y24" s="202">
        <v>0</v>
      </c>
      <c r="Z24" s="202">
        <v>1.84</v>
      </c>
      <c r="AA24" s="202">
        <v>0.77</v>
      </c>
      <c r="AB24" s="202">
        <v>0</v>
      </c>
      <c r="AC24" s="202">
        <v>9.9499999999999993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113.75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17.38</v>
      </c>
      <c r="H25" s="202">
        <v>0</v>
      </c>
      <c r="I25" s="202">
        <v>0</v>
      </c>
      <c r="J25" s="202">
        <v>22.55</v>
      </c>
      <c r="K25" s="202">
        <v>6.37</v>
      </c>
      <c r="L25" s="202">
        <v>2.17</v>
      </c>
      <c r="M25" s="202">
        <v>0</v>
      </c>
      <c r="N25" s="202">
        <v>1.02</v>
      </c>
      <c r="O25" s="202">
        <v>1.7</v>
      </c>
      <c r="P25" s="202">
        <v>2.02</v>
      </c>
      <c r="Q25" s="202">
        <v>0.18</v>
      </c>
      <c r="R25" s="202">
        <v>0.36</v>
      </c>
      <c r="S25" s="202">
        <v>0</v>
      </c>
      <c r="T25" s="202">
        <v>0</v>
      </c>
      <c r="U25" s="202">
        <v>8.0500000000000007</v>
      </c>
      <c r="V25" s="202">
        <v>0.18</v>
      </c>
      <c r="W25" s="202">
        <v>0.38</v>
      </c>
      <c r="X25" s="202">
        <v>0.84</v>
      </c>
      <c r="Y25" s="202">
        <v>0</v>
      </c>
      <c r="Z25" s="202">
        <v>1.84</v>
      </c>
      <c r="AA25" s="202">
        <v>0.77</v>
      </c>
      <c r="AB25" s="202">
        <v>0</v>
      </c>
      <c r="AC25" s="202">
        <v>9.9499999999999993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113.75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17.38</v>
      </c>
      <c r="H26" s="202">
        <v>0</v>
      </c>
      <c r="I26" s="202">
        <v>0</v>
      </c>
      <c r="J26" s="202">
        <v>22.55</v>
      </c>
      <c r="K26" s="202">
        <v>2.76</v>
      </c>
      <c r="L26" s="202">
        <v>2.17</v>
      </c>
      <c r="M26" s="202">
        <v>0</v>
      </c>
      <c r="N26" s="202">
        <v>1.02</v>
      </c>
      <c r="O26" s="202">
        <v>1.7</v>
      </c>
      <c r="P26" s="202">
        <v>2.02</v>
      </c>
      <c r="Q26" s="202">
        <v>0.18</v>
      </c>
      <c r="R26" s="202">
        <v>0.36</v>
      </c>
      <c r="S26" s="202">
        <v>0</v>
      </c>
      <c r="T26" s="202">
        <v>0</v>
      </c>
      <c r="U26" s="202">
        <v>8.0500000000000007</v>
      </c>
      <c r="V26" s="202">
        <v>0.18</v>
      </c>
      <c r="W26" s="202">
        <v>0.38</v>
      </c>
      <c r="X26" s="202">
        <v>0.84</v>
      </c>
      <c r="Y26" s="202">
        <v>0</v>
      </c>
      <c r="Z26" s="202">
        <v>1.84</v>
      </c>
      <c r="AA26" s="202">
        <v>0.77</v>
      </c>
      <c r="AB26" s="202">
        <v>0</v>
      </c>
      <c r="AC26" s="202">
        <v>9.9499999999999993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113.75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17.38</v>
      </c>
      <c r="H27" s="202">
        <v>0</v>
      </c>
      <c r="I27" s="202">
        <v>0</v>
      </c>
      <c r="J27" s="202">
        <v>22.55</v>
      </c>
      <c r="K27" s="202">
        <v>23.91</v>
      </c>
      <c r="L27" s="202">
        <v>4.4800000000000004</v>
      </c>
      <c r="M27" s="202">
        <v>0</v>
      </c>
      <c r="N27" s="202">
        <v>1.02</v>
      </c>
      <c r="O27" s="202">
        <v>1.7</v>
      </c>
      <c r="P27" s="202">
        <v>2.02</v>
      </c>
      <c r="Q27" s="202">
        <v>0.18</v>
      </c>
      <c r="R27" s="202">
        <v>0.36</v>
      </c>
      <c r="S27" s="202">
        <v>0</v>
      </c>
      <c r="T27" s="202">
        <v>0</v>
      </c>
      <c r="U27" s="202">
        <v>8.0500000000000007</v>
      </c>
      <c r="V27" s="202">
        <v>0.18</v>
      </c>
      <c r="W27" s="202">
        <v>0.38</v>
      </c>
      <c r="X27" s="202">
        <v>0.84</v>
      </c>
      <c r="Y27" s="202">
        <v>0</v>
      </c>
      <c r="Z27" s="202">
        <v>1.84</v>
      </c>
      <c r="AA27" s="202">
        <v>0.77</v>
      </c>
      <c r="AB27" s="202">
        <v>0</v>
      </c>
      <c r="AC27" s="202">
        <v>9.9499999999999993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113.75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17.38</v>
      </c>
      <c r="H28" s="202">
        <v>0</v>
      </c>
      <c r="I28" s="202">
        <v>0</v>
      </c>
      <c r="J28" s="202">
        <v>22.55</v>
      </c>
      <c r="K28" s="202">
        <v>24.1</v>
      </c>
      <c r="L28" s="202">
        <v>2.19</v>
      </c>
      <c r="M28" s="202">
        <v>0</v>
      </c>
      <c r="N28" s="202">
        <v>1.02</v>
      </c>
      <c r="O28" s="202">
        <v>1.7</v>
      </c>
      <c r="P28" s="202">
        <v>2.02</v>
      </c>
      <c r="Q28" s="202">
        <v>0.18</v>
      </c>
      <c r="R28" s="202">
        <v>0.36</v>
      </c>
      <c r="S28" s="202">
        <v>0</v>
      </c>
      <c r="T28" s="202">
        <v>0</v>
      </c>
      <c r="U28" s="202">
        <v>8.0500000000000007</v>
      </c>
      <c r="V28" s="202">
        <v>0.18</v>
      </c>
      <c r="W28" s="202">
        <v>0.38</v>
      </c>
      <c r="X28" s="202">
        <v>0.84</v>
      </c>
      <c r="Y28" s="202">
        <v>0</v>
      </c>
      <c r="Z28" s="202">
        <v>1.84</v>
      </c>
      <c r="AA28" s="202">
        <v>0.77</v>
      </c>
      <c r="AB28" s="202">
        <v>0</v>
      </c>
      <c r="AC28" s="202">
        <v>9.9499999999999993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113.75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17.38</v>
      </c>
      <c r="H29" s="202">
        <v>0</v>
      </c>
      <c r="I29" s="202">
        <v>0</v>
      </c>
      <c r="J29" s="202">
        <v>22.55</v>
      </c>
      <c r="K29" s="202">
        <v>24.1</v>
      </c>
      <c r="L29" s="202">
        <v>0</v>
      </c>
      <c r="M29" s="202">
        <v>0</v>
      </c>
      <c r="N29" s="202">
        <v>1.02</v>
      </c>
      <c r="O29" s="202">
        <v>1.7</v>
      </c>
      <c r="P29" s="202">
        <v>2.02</v>
      </c>
      <c r="Q29" s="202">
        <v>0.18</v>
      </c>
      <c r="R29" s="202">
        <v>0.36</v>
      </c>
      <c r="S29" s="202">
        <v>0</v>
      </c>
      <c r="T29" s="202">
        <v>0</v>
      </c>
      <c r="U29" s="202">
        <v>8.0500000000000007</v>
      </c>
      <c r="V29" s="202">
        <v>0</v>
      </c>
      <c r="W29" s="202">
        <v>0.38</v>
      </c>
      <c r="X29" s="202">
        <v>0.84</v>
      </c>
      <c r="Y29" s="202">
        <v>0</v>
      </c>
      <c r="Z29" s="202">
        <v>1.84</v>
      </c>
      <c r="AA29" s="202">
        <v>0.77</v>
      </c>
      <c r="AB29" s="202">
        <v>0</v>
      </c>
      <c r="AC29" s="202">
        <v>9.9499999999999993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113.75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17.38</v>
      </c>
      <c r="H30" s="202">
        <v>0</v>
      </c>
      <c r="I30" s="202">
        <v>0</v>
      </c>
      <c r="J30" s="202">
        <v>22.55</v>
      </c>
      <c r="K30" s="202">
        <v>24.1</v>
      </c>
      <c r="L30" s="202">
        <v>0</v>
      </c>
      <c r="M30" s="202">
        <v>0</v>
      </c>
      <c r="N30" s="202">
        <v>1.02</v>
      </c>
      <c r="O30" s="202">
        <v>1.7</v>
      </c>
      <c r="P30" s="202">
        <v>2.02</v>
      </c>
      <c r="Q30" s="202">
        <v>0.18</v>
      </c>
      <c r="R30" s="202">
        <v>0.36</v>
      </c>
      <c r="S30" s="202">
        <v>0</v>
      </c>
      <c r="T30" s="202">
        <v>0</v>
      </c>
      <c r="U30" s="202">
        <v>8.0500000000000007</v>
      </c>
      <c r="V30" s="202">
        <v>0.18</v>
      </c>
      <c r="W30" s="202">
        <v>0.38</v>
      </c>
      <c r="X30" s="202">
        <v>0.84</v>
      </c>
      <c r="Y30" s="202">
        <v>0</v>
      </c>
      <c r="Z30" s="202">
        <v>1.84</v>
      </c>
      <c r="AA30" s="202">
        <v>0.77</v>
      </c>
      <c r="AB30" s="202">
        <v>0</v>
      </c>
      <c r="AC30" s="202">
        <v>9.9499999999999993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113.75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17.38</v>
      </c>
      <c r="H31" s="202">
        <v>0</v>
      </c>
      <c r="I31" s="202">
        <v>0</v>
      </c>
      <c r="J31" s="202">
        <v>22.55</v>
      </c>
      <c r="K31" s="202">
        <v>22.52</v>
      </c>
      <c r="L31" s="202">
        <v>0</v>
      </c>
      <c r="M31" s="202">
        <v>0</v>
      </c>
      <c r="N31" s="202">
        <v>1.02</v>
      </c>
      <c r="O31" s="202">
        <v>1.7</v>
      </c>
      <c r="P31" s="202">
        <v>2.02</v>
      </c>
      <c r="Q31" s="202">
        <v>0.18</v>
      </c>
      <c r="R31" s="202">
        <v>0.36</v>
      </c>
      <c r="S31" s="202">
        <v>0</v>
      </c>
      <c r="T31" s="202">
        <v>0</v>
      </c>
      <c r="U31" s="202">
        <v>8.0500000000000007</v>
      </c>
      <c r="V31" s="202">
        <v>0.18</v>
      </c>
      <c r="W31" s="202">
        <v>0.38</v>
      </c>
      <c r="X31" s="202">
        <v>0.84</v>
      </c>
      <c r="Y31" s="202">
        <v>0</v>
      </c>
      <c r="Z31" s="202">
        <v>1.33</v>
      </c>
      <c r="AA31" s="202">
        <v>0.54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113.75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17.38</v>
      </c>
      <c r="H32" s="202">
        <v>0</v>
      </c>
      <c r="I32" s="202">
        <v>0</v>
      </c>
      <c r="J32" s="202">
        <v>22.55</v>
      </c>
      <c r="K32" s="202">
        <v>41.49</v>
      </c>
      <c r="L32" s="202">
        <v>2.17</v>
      </c>
      <c r="M32" s="202">
        <v>0</v>
      </c>
      <c r="N32" s="202">
        <v>1.02</v>
      </c>
      <c r="O32" s="202">
        <v>1.7</v>
      </c>
      <c r="P32" s="202">
        <v>2.02</v>
      </c>
      <c r="Q32" s="202">
        <v>2.3199999999999998</v>
      </c>
      <c r="R32" s="202">
        <v>0.36</v>
      </c>
      <c r="S32" s="202">
        <v>0</v>
      </c>
      <c r="T32" s="202">
        <v>0</v>
      </c>
      <c r="U32" s="202">
        <v>8.0500000000000007</v>
      </c>
      <c r="V32" s="202">
        <v>0.18</v>
      </c>
      <c r="W32" s="202">
        <v>0.38</v>
      </c>
      <c r="X32" s="202">
        <v>0.84</v>
      </c>
      <c r="Y32" s="202">
        <v>0</v>
      </c>
      <c r="Z32" s="202">
        <v>1.33</v>
      </c>
      <c r="AA32" s="202">
        <v>0.54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113.75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17.38</v>
      </c>
      <c r="H33" s="202">
        <v>0</v>
      </c>
      <c r="I33" s="202">
        <v>0</v>
      </c>
      <c r="J33" s="202">
        <v>22.55</v>
      </c>
      <c r="K33" s="202">
        <v>40.99</v>
      </c>
      <c r="L33" s="202">
        <v>2.17</v>
      </c>
      <c r="M33" s="202">
        <v>0</v>
      </c>
      <c r="N33" s="202">
        <v>1.02</v>
      </c>
      <c r="O33" s="202">
        <v>1.7</v>
      </c>
      <c r="P33" s="202">
        <v>2.12</v>
      </c>
      <c r="Q33" s="202">
        <v>2.3199999999999998</v>
      </c>
      <c r="R33" s="202">
        <v>0.36</v>
      </c>
      <c r="S33" s="202">
        <v>0</v>
      </c>
      <c r="T33" s="202">
        <v>0</v>
      </c>
      <c r="U33" s="202">
        <v>8.0500000000000007</v>
      </c>
      <c r="V33" s="202">
        <v>0.18</v>
      </c>
      <c r="W33" s="202">
        <v>0.38</v>
      </c>
      <c r="X33" s="202">
        <v>0.84</v>
      </c>
      <c r="Y33" s="202">
        <v>0</v>
      </c>
      <c r="Z33" s="202">
        <v>1.84</v>
      </c>
      <c r="AA33" s="202">
        <v>0.77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113.75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17.38</v>
      </c>
      <c r="H34" s="202">
        <v>0</v>
      </c>
      <c r="I34" s="202">
        <v>0</v>
      </c>
      <c r="J34" s="202">
        <v>22.55</v>
      </c>
      <c r="K34" s="202">
        <v>40.99</v>
      </c>
      <c r="L34" s="202">
        <v>30.92</v>
      </c>
      <c r="M34" s="202">
        <v>0</v>
      </c>
      <c r="N34" s="202">
        <v>1.02</v>
      </c>
      <c r="O34" s="202">
        <v>1.7</v>
      </c>
      <c r="P34" s="202">
        <v>2.17</v>
      </c>
      <c r="Q34" s="202">
        <v>2.42</v>
      </c>
      <c r="R34" s="202">
        <v>0.36</v>
      </c>
      <c r="S34" s="202">
        <v>0</v>
      </c>
      <c r="T34" s="202">
        <v>0</v>
      </c>
      <c r="U34" s="202">
        <v>8.0500000000000007</v>
      </c>
      <c r="V34" s="202">
        <v>0.18</v>
      </c>
      <c r="W34" s="202">
        <v>0.38</v>
      </c>
      <c r="X34" s="202">
        <v>0.84</v>
      </c>
      <c r="Y34" s="202">
        <v>0</v>
      </c>
      <c r="Z34" s="202">
        <v>1.84</v>
      </c>
      <c r="AA34" s="202">
        <v>0.77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113.75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17.38</v>
      </c>
      <c r="H35" s="202">
        <v>0</v>
      </c>
      <c r="I35" s="202">
        <v>0</v>
      </c>
      <c r="J35" s="202">
        <v>22.55</v>
      </c>
      <c r="K35" s="202">
        <v>40.99</v>
      </c>
      <c r="L35" s="202">
        <v>30.75</v>
      </c>
      <c r="M35" s="202">
        <v>0</v>
      </c>
      <c r="N35" s="202">
        <v>1.02</v>
      </c>
      <c r="O35" s="202">
        <v>1.7</v>
      </c>
      <c r="P35" s="202">
        <v>2.25</v>
      </c>
      <c r="Q35" s="202">
        <v>2.42</v>
      </c>
      <c r="R35" s="202">
        <v>4.97</v>
      </c>
      <c r="S35" s="202">
        <v>0</v>
      </c>
      <c r="T35" s="202">
        <v>0</v>
      </c>
      <c r="U35" s="202">
        <v>8.0500000000000007</v>
      </c>
      <c r="V35" s="202">
        <v>0.18</v>
      </c>
      <c r="W35" s="202">
        <v>0.38</v>
      </c>
      <c r="X35" s="202">
        <v>0.84</v>
      </c>
      <c r="Y35" s="202">
        <v>0</v>
      </c>
      <c r="Z35" s="202">
        <v>20.059999999999999</v>
      </c>
      <c r="AA35" s="202">
        <v>0.77</v>
      </c>
      <c r="AB35" s="202">
        <v>0</v>
      </c>
      <c r="AC35" s="202">
        <v>9.9499999999999993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113.75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17.38</v>
      </c>
      <c r="H36" s="202">
        <v>0</v>
      </c>
      <c r="I36" s="202">
        <v>0</v>
      </c>
      <c r="J36" s="202">
        <v>22.55</v>
      </c>
      <c r="K36" s="202">
        <v>40.99</v>
      </c>
      <c r="L36" s="202">
        <v>30.75</v>
      </c>
      <c r="M36" s="202">
        <v>0</v>
      </c>
      <c r="N36" s="202">
        <v>1.02</v>
      </c>
      <c r="O36" s="202">
        <v>1.7</v>
      </c>
      <c r="P36" s="202">
        <v>2.2999999999999998</v>
      </c>
      <c r="Q36" s="202">
        <v>2.42</v>
      </c>
      <c r="R36" s="202">
        <v>5.16</v>
      </c>
      <c r="S36" s="202">
        <v>0</v>
      </c>
      <c r="T36" s="202">
        <v>0</v>
      </c>
      <c r="U36" s="202">
        <v>8.0500000000000007</v>
      </c>
      <c r="V36" s="202">
        <v>0.18</v>
      </c>
      <c r="W36" s="202">
        <v>0.38</v>
      </c>
      <c r="X36" s="202">
        <v>0.84</v>
      </c>
      <c r="Y36" s="202">
        <v>0</v>
      </c>
      <c r="Z36" s="202">
        <v>20.059999999999999</v>
      </c>
      <c r="AA36" s="202">
        <v>0.77</v>
      </c>
      <c r="AB36" s="202">
        <v>0</v>
      </c>
      <c r="AC36" s="202">
        <v>9.9499999999999993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113.75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17.38</v>
      </c>
      <c r="H37" s="202">
        <v>0</v>
      </c>
      <c r="I37" s="202">
        <v>0</v>
      </c>
      <c r="J37" s="202">
        <v>22.55</v>
      </c>
      <c r="K37" s="202">
        <v>40.99</v>
      </c>
      <c r="L37" s="202">
        <v>30.75</v>
      </c>
      <c r="M37" s="202">
        <v>0</v>
      </c>
      <c r="N37" s="202">
        <v>1.02</v>
      </c>
      <c r="O37" s="202">
        <v>1.7</v>
      </c>
      <c r="P37" s="202">
        <v>2.2999999999999998</v>
      </c>
      <c r="Q37" s="202">
        <v>2.5099999999999998</v>
      </c>
      <c r="R37" s="202">
        <v>5.35</v>
      </c>
      <c r="S37" s="202">
        <v>0</v>
      </c>
      <c r="T37" s="202">
        <v>0</v>
      </c>
      <c r="U37" s="202">
        <v>8.0500000000000007</v>
      </c>
      <c r="V37" s="202">
        <v>-5.59</v>
      </c>
      <c r="W37" s="202">
        <v>0.38</v>
      </c>
      <c r="X37" s="202">
        <v>0.84</v>
      </c>
      <c r="Y37" s="202">
        <v>0</v>
      </c>
      <c r="Z37" s="202">
        <v>36.130000000000003</v>
      </c>
      <c r="AA37" s="202">
        <v>11.6</v>
      </c>
      <c r="AB37" s="202">
        <v>0</v>
      </c>
      <c r="AC37" s="202">
        <v>0.97</v>
      </c>
      <c r="AD37" s="202">
        <v>26.13</v>
      </c>
      <c r="AE37" s="202">
        <v>0</v>
      </c>
      <c r="AF37" s="202">
        <v>0</v>
      </c>
      <c r="AG37" s="202">
        <v>0</v>
      </c>
      <c r="AH37" s="202">
        <v>0</v>
      </c>
      <c r="AI37" s="202">
        <v>28.7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113.75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17.38</v>
      </c>
      <c r="H38" s="202">
        <v>0</v>
      </c>
      <c r="I38" s="202">
        <v>0</v>
      </c>
      <c r="J38" s="202">
        <v>22.55</v>
      </c>
      <c r="K38" s="202">
        <v>40.99</v>
      </c>
      <c r="L38" s="202">
        <v>30.75</v>
      </c>
      <c r="M38" s="202">
        <v>0</v>
      </c>
      <c r="N38" s="202">
        <v>1.02</v>
      </c>
      <c r="O38" s="202">
        <v>1.7</v>
      </c>
      <c r="P38" s="202">
        <v>2.2999999999999998</v>
      </c>
      <c r="Q38" s="202">
        <v>2.5099999999999998</v>
      </c>
      <c r="R38" s="202">
        <v>5.35</v>
      </c>
      <c r="S38" s="202">
        <v>0</v>
      </c>
      <c r="T38" s="202">
        <v>0</v>
      </c>
      <c r="U38" s="202">
        <v>8.0500000000000007</v>
      </c>
      <c r="V38" s="202">
        <v>0.18</v>
      </c>
      <c r="W38" s="202">
        <v>0.38</v>
      </c>
      <c r="X38" s="202">
        <v>0.84</v>
      </c>
      <c r="Y38" s="202">
        <v>0</v>
      </c>
      <c r="Z38" s="202">
        <v>36.130000000000003</v>
      </c>
      <c r="AA38" s="202">
        <v>11.6</v>
      </c>
      <c r="AB38" s="202">
        <v>0</v>
      </c>
      <c r="AC38" s="202">
        <v>0.97</v>
      </c>
      <c r="AD38" s="202">
        <v>26.13</v>
      </c>
      <c r="AE38" s="202">
        <v>0</v>
      </c>
      <c r="AF38" s="202">
        <v>0</v>
      </c>
      <c r="AG38" s="202">
        <v>0</v>
      </c>
      <c r="AH38" s="202">
        <v>0</v>
      </c>
      <c r="AI38" s="202">
        <v>29.18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113.75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22.55</v>
      </c>
      <c r="K39" s="202">
        <v>40.99</v>
      </c>
      <c r="L39" s="202">
        <v>30.75</v>
      </c>
      <c r="M39" s="202">
        <v>0</v>
      </c>
      <c r="N39" s="202">
        <v>1.02</v>
      </c>
      <c r="O39" s="202">
        <v>1.7</v>
      </c>
      <c r="P39" s="202">
        <v>2.2999999999999998</v>
      </c>
      <c r="Q39" s="202">
        <v>2.5099999999999998</v>
      </c>
      <c r="R39" s="202">
        <v>5.35</v>
      </c>
      <c r="S39" s="202">
        <v>0</v>
      </c>
      <c r="T39" s="202">
        <v>0</v>
      </c>
      <c r="U39" s="202">
        <v>8.0500000000000007</v>
      </c>
      <c r="V39" s="202">
        <v>0.18</v>
      </c>
      <c r="W39" s="202">
        <v>0.38</v>
      </c>
      <c r="X39" s="202">
        <v>0.84</v>
      </c>
      <c r="Y39" s="202">
        <v>0</v>
      </c>
      <c r="Z39" s="202">
        <v>36.130000000000003</v>
      </c>
      <c r="AA39" s="202">
        <v>11.51</v>
      </c>
      <c r="AB39" s="202">
        <v>0</v>
      </c>
      <c r="AC39" s="202">
        <v>0.97</v>
      </c>
      <c r="AD39" s="202">
        <v>26.13</v>
      </c>
      <c r="AE39" s="202">
        <v>0</v>
      </c>
      <c r="AF39" s="202">
        <v>0</v>
      </c>
      <c r="AG39" s="202">
        <v>0</v>
      </c>
      <c r="AH39" s="202">
        <v>0</v>
      </c>
      <c r="AI39" s="202">
        <v>28.86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111.5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22.55</v>
      </c>
      <c r="K40" s="202">
        <v>40.99</v>
      </c>
      <c r="L40" s="202">
        <v>30.75</v>
      </c>
      <c r="M40" s="202">
        <v>0</v>
      </c>
      <c r="N40" s="202">
        <v>1.02</v>
      </c>
      <c r="O40" s="202">
        <v>1.7</v>
      </c>
      <c r="P40" s="202">
        <v>2.2999999999999998</v>
      </c>
      <c r="Q40" s="202">
        <v>2.5099999999999998</v>
      </c>
      <c r="R40" s="202">
        <v>5.35</v>
      </c>
      <c r="S40" s="202">
        <v>0</v>
      </c>
      <c r="T40" s="202">
        <v>0</v>
      </c>
      <c r="U40" s="202">
        <v>8.0500000000000007</v>
      </c>
      <c r="V40" s="202">
        <v>0.18</v>
      </c>
      <c r="W40" s="202">
        <v>0.38</v>
      </c>
      <c r="X40" s="202">
        <v>0.84</v>
      </c>
      <c r="Y40" s="202">
        <v>0</v>
      </c>
      <c r="Z40" s="202">
        <v>36.130000000000003</v>
      </c>
      <c r="AA40" s="202">
        <v>11.51</v>
      </c>
      <c r="AB40" s="202">
        <v>0</v>
      </c>
      <c r="AC40" s="202">
        <v>1.1000000000000001</v>
      </c>
      <c r="AD40" s="202">
        <v>26.13</v>
      </c>
      <c r="AE40" s="202">
        <v>0</v>
      </c>
      <c r="AF40" s="202">
        <v>0</v>
      </c>
      <c r="AG40" s="202">
        <v>0</v>
      </c>
      <c r="AH40" s="202">
        <v>0</v>
      </c>
      <c r="AI40" s="202">
        <v>28.86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111.5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22.55</v>
      </c>
      <c r="K41" s="202">
        <v>40.99</v>
      </c>
      <c r="L41" s="202">
        <v>30.75</v>
      </c>
      <c r="M41" s="202">
        <v>0</v>
      </c>
      <c r="N41" s="202">
        <v>1.02</v>
      </c>
      <c r="O41" s="202">
        <v>1.7</v>
      </c>
      <c r="P41" s="202">
        <v>2.2999999999999998</v>
      </c>
      <c r="Q41" s="202">
        <v>2.5099999999999998</v>
      </c>
      <c r="R41" s="202">
        <v>5.35</v>
      </c>
      <c r="S41" s="202">
        <v>0</v>
      </c>
      <c r="T41" s="202">
        <v>0</v>
      </c>
      <c r="U41" s="202">
        <v>8.0500000000000007</v>
      </c>
      <c r="V41" s="202">
        <v>2.38</v>
      </c>
      <c r="W41" s="202">
        <v>0.38</v>
      </c>
      <c r="X41" s="202">
        <v>0.84</v>
      </c>
      <c r="Y41" s="202">
        <v>0</v>
      </c>
      <c r="Z41" s="202">
        <v>36.130000000000003</v>
      </c>
      <c r="AA41" s="202">
        <v>11.61</v>
      </c>
      <c r="AB41" s="202">
        <v>0</v>
      </c>
      <c r="AC41" s="202">
        <v>1.1000000000000001</v>
      </c>
      <c r="AD41" s="202">
        <v>26.13</v>
      </c>
      <c r="AE41" s="202">
        <v>0</v>
      </c>
      <c r="AF41" s="202">
        <v>0</v>
      </c>
      <c r="AG41" s="202">
        <v>0</v>
      </c>
      <c r="AH41" s="202">
        <v>0</v>
      </c>
      <c r="AI41" s="202">
        <v>28.86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111.5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22.55</v>
      </c>
      <c r="K42" s="202">
        <v>40.99</v>
      </c>
      <c r="L42" s="202">
        <v>30.75</v>
      </c>
      <c r="M42" s="202">
        <v>0</v>
      </c>
      <c r="N42" s="202">
        <v>1.02</v>
      </c>
      <c r="O42" s="202">
        <v>1.7</v>
      </c>
      <c r="P42" s="202">
        <v>2.2999999999999998</v>
      </c>
      <c r="Q42" s="202">
        <v>2.5099999999999998</v>
      </c>
      <c r="R42" s="202">
        <v>5.35</v>
      </c>
      <c r="S42" s="202">
        <v>0</v>
      </c>
      <c r="T42" s="202">
        <v>0</v>
      </c>
      <c r="U42" s="202">
        <v>8.0500000000000007</v>
      </c>
      <c r="V42" s="202">
        <v>2.38</v>
      </c>
      <c r="W42" s="202">
        <v>0.38</v>
      </c>
      <c r="X42" s="202">
        <v>0.84</v>
      </c>
      <c r="Y42" s="202">
        <v>0</v>
      </c>
      <c r="Z42" s="202">
        <v>36.130000000000003</v>
      </c>
      <c r="AA42" s="202">
        <v>11.61</v>
      </c>
      <c r="AB42" s="202">
        <v>0</v>
      </c>
      <c r="AC42" s="202">
        <v>1.1000000000000001</v>
      </c>
      <c r="AD42" s="202">
        <v>26.13</v>
      </c>
      <c r="AE42" s="202">
        <v>0</v>
      </c>
      <c r="AF42" s="202">
        <v>0</v>
      </c>
      <c r="AG42" s="202">
        <v>0</v>
      </c>
      <c r="AH42" s="202">
        <v>0</v>
      </c>
      <c r="AI42" s="202">
        <v>28.86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111.5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17.100000000000001</v>
      </c>
      <c r="H43" s="202">
        <v>0</v>
      </c>
      <c r="I43" s="202">
        <v>0</v>
      </c>
      <c r="J43" s="202">
        <v>22.55</v>
      </c>
      <c r="K43" s="202">
        <v>40.99</v>
      </c>
      <c r="L43" s="202">
        <v>30.75</v>
      </c>
      <c r="M43" s="202">
        <v>0</v>
      </c>
      <c r="N43" s="202">
        <v>1.02</v>
      </c>
      <c r="O43" s="202">
        <v>1.7</v>
      </c>
      <c r="P43" s="202">
        <v>2.2999999999999998</v>
      </c>
      <c r="Q43" s="202">
        <v>2.5099999999999998</v>
      </c>
      <c r="R43" s="202">
        <v>5.35</v>
      </c>
      <c r="S43" s="202">
        <v>0</v>
      </c>
      <c r="T43" s="202">
        <v>0</v>
      </c>
      <c r="U43" s="202">
        <v>8.0500000000000007</v>
      </c>
      <c r="V43" s="202">
        <v>2.38</v>
      </c>
      <c r="W43" s="202">
        <v>0.38</v>
      </c>
      <c r="X43" s="202">
        <v>0.84</v>
      </c>
      <c r="Y43" s="202">
        <v>0</v>
      </c>
      <c r="Z43" s="202">
        <v>36.130000000000003</v>
      </c>
      <c r="AA43" s="202">
        <v>11.61</v>
      </c>
      <c r="AB43" s="202">
        <v>0</v>
      </c>
      <c r="AC43" s="202">
        <v>1.1000000000000001</v>
      </c>
      <c r="AD43" s="202">
        <v>26.13</v>
      </c>
      <c r="AE43" s="202">
        <v>0</v>
      </c>
      <c r="AF43" s="202">
        <v>0</v>
      </c>
      <c r="AG43" s="202">
        <v>0</v>
      </c>
      <c r="AH43" s="202">
        <v>0</v>
      </c>
      <c r="AI43" s="202">
        <v>28.86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111.5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17.100000000000001</v>
      </c>
      <c r="H44" s="202">
        <v>0</v>
      </c>
      <c r="I44" s="202">
        <v>0</v>
      </c>
      <c r="J44" s="202">
        <v>22.55</v>
      </c>
      <c r="K44" s="202">
        <v>40.99</v>
      </c>
      <c r="L44" s="202">
        <v>30.75</v>
      </c>
      <c r="M44" s="202">
        <v>0</v>
      </c>
      <c r="N44" s="202">
        <v>1.02</v>
      </c>
      <c r="O44" s="202">
        <v>1.7</v>
      </c>
      <c r="P44" s="202">
        <v>2.2999999999999998</v>
      </c>
      <c r="Q44" s="202">
        <v>2.5099999999999998</v>
      </c>
      <c r="R44" s="202">
        <v>5.35</v>
      </c>
      <c r="S44" s="202">
        <v>0</v>
      </c>
      <c r="T44" s="202">
        <v>0</v>
      </c>
      <c r="U44" s="202">
        <v>8.0500000000000007</v>
      </c>
      <c r="V44" s="202">
        <v>2.38</v>
      </c>
      <c r="W44" s="202">
        <v>0.38</v>
      </c>
      <c r="X44" s="202">
        <v>0.84</v>
      </c>
      <c r="Y44" s="202">
        <v>0</v>
      </c>
      <c r="Z44" s="202">
        <v>36.130000000000003</v>
      </c>
      <c r="AA44" s="202">
        <v>11.61</v>
      </c>
      <c r="AB44" s="202">
        <v>0</v>
      </c>
      <c r="AC44" s="202">
        <v>1.1000000000000001</v>
      </c>
      <c r="AD44" s="202">
        <v>26.13</v>
      </c>
      <c r="AE44" s="202">
        <v>0</v>
      </c>
      <c r="AF44" s="202">
        <v>0</v>
      </c>
      <c r="AG44" s="202">
        <v>0</v>
      </c>
      <c r="AH44" s="202">
        <v>0</v>
      </c>
      <c r="AI44" s="202">
        <v>28.86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111.5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17.100000000000001</v>
      </c>
      <c r="H45" s="202">
        <v>0</v>
      </c>
      <c r="I45" s="202">
        <v>0</v>
      </c>
      <c r="J45" s="202">
        <v>22.55</v>
      </c>
      <c r="K45" s="202">
        <v>40.99</v>
      </c>
      <c r="L45" s="202">
        <v>30.75</v>
      </c>
      <c r="M45" s="202">
        <v>0</v>
      </c>
      <c r="N45" s="202">
        <v>1.02</v>
      </c>
      <c r="O45" s="202">
        <v>1.7</v>
      </c>
      <c r="P45" s="202">
        <v>2.2999999999999998</v>
      </c>
      <c r="Q45" s="202">
        <v>2.5099999999999998</v>
      </c>
      <c r="R45" s="202">
        <v>5.35</v>
      </c>
      <c r="S45" s="202">
        <v>0</v>
      </c>
      <c r="T45" s="202">
        <v>0</v>
      </c>
      <c r="U45" s="202">
        <v>8.0500000000000007</v>
      </c>
      <c r="V45" s="202">
        <v>2.38</v>
      </c>
      <c r="W45" s="202">
        <v>0.38</v>
      </c>
      <c r="X45" s="202">
        <v>0.84</v>
      </c>
      <c r="Y45" s="202">
        <v>0</v>
      </c>
      <c r="Z45" s="202">
        <v>36.130000000000003</v>
      </c>
      <c r="AA45" s="202">
        <v>11.61</v>
      </c>
      <c r="AB45" s="202">
        <v>0</v>
      </c>
      <c r="AC45" s="202">
        <v>1.1000000000000001</v>
      </c>
      <c r="AD45" s="202">
        <v>26.13</v>
      </c>
      <c r="AE45" s="202">
        <v>0</v>
      </c>
      <c r="AF45" s="202">
        <v>0</v>
      </c>
      <c r="AG45" s="202">
        <v>0</v>
      </c>
      <c r="AH45" s="202">
        <v>0</v>
      </c>
      <c r="AI45" s="202">
        <v>28.86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111.5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17.100000000000001</v>
      </c>
      <c r="H46" s="202">
        <v>0</v>
      </c>
      <c r="I46" s="202">
        <v>0</v>
      </c>
      <c r="J46" s="202">
        <v>22.55</v>
      </c>
      <c r="K46" s="202">
        <v>40.99</v>
      </c>
      <c r="L46" s="202">
        <v>30.75</v>
      </c>
      <c r="M46" s="202">
        <v>0</v>
      </c>
      <c r="N46" s="202">
        <v>1.02</v>
      </c>
      <c r="O46" s="202">
        <v>1.7</v>
      </c>
      <c r="P46" s="202">
        <v>2.2999999999999998</v>
      </c>
      <c r="Q46" s="202">
        <v>2.5099999999999998</v>
      </c>
      <c r="R46" s="202">
        <v>5.16</v>
      </c>
      <c r="S46" s="202">
        <v>0</v>
      </c>
      <c r="T46" s="202">
        <v>0</v>
      </c>
      <c r="U46" s="202">
        <v>8.0500000000000007</v>
      </c>
      <c r="V46" s="202">
        <v>2.38</v>
      </c>
      <c r="W46" s="202">
        <v>0.38</v>
      </c>
      <c r="X46" s="202">
        <v>0.84</v>
      </c>
      <c r="Y46" s="202">
        <v>0</v>
      </c>
      <c r="Z46" s="202">
        <v>36.130000000000003</v>
      </c>
      <c r="AA46" s="202">
        <v>11.3</v>
      </c>
      <c r="AB46" s="202">
        <v>0</v>
      </c>
      <c r="AC46" s="202">
        <v>1.1000000000000001</v>
      </c>
      <c r="AD46" s="202">
        <v>27.62</v>
      </c>
      <c r="AE46" s="202">
        <v>0</v>
      </c>
      <c r="AF46" s="202">
        <v>0</v>
      </c>
      <c r="AG46" s="202">
        <v>0</v>
      </c>
      <c r="AH46" s="202">
        <v>0</v>
      </c>
      <c r="AI46" s="202">
        <v>29.18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111.5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17.100000000000001</v>
      </c>
      <c r="H47" s="202">
        <v>0</v>
      </c>
      <c r="I47" s="202">
        <v>0</v>
      </c>
      <c r="J47" s="202">
        <v>22.55</v>
      </c>
      <c r="K47" s="202">
        <v>41.21</v>
      </c>
      <c r="L47" s="202">
        <v>30.75</v>
      </c>
      <c r="M47" s="202">
        <v>0</v>
      </c>
      <c r="N47" s="202">
        <v>1.02</v>
      </c>
      <c r="O47" s="202">
        <v>1.7</v>
      </c>
      <c r="P47" s="202">
        <v>2.2999999999999998</v>
      </c>
      <c r="Q47" s="202">
        <v>2.5099999999999998</v>
      </c>
      <c r="R47" s="202">
        <v>5.16</v>
      </c>
      <c r="S47" s="202">
        <v>0</v>
      </c>
      <c r="T47" s="202">
        <v>0</v>
      </c>
      <c r="U47" s="202">
        <v>8.0500000000000007</v>
      </c>
      <c r="V47" s="202">
        <v>2.38</v>
      </c>
      <c r="W47" s="202">
        <v>0.38</v>
      </c>
      <c r="X47" s="202">
        <v>0.84</v>
      </c>
      <c r="Y47" s="202">
        <v>0</v>
      </c>
      <c r="Z47" s="202">
        <v>36.130000000000003</v>
      </c>
      <c r="AA47" s="202">
        <v>11.3</v>
      </c>
      <c r="AB47" s="202">
        <v>0</v>
      </c>
      <c r="AC47" s="202">
        <v>1.1000000000000001</v>
      </c>
      <c r="AD47" s="202">
        <v>27.62</v>
      </c>
      <c r="AE47" s="202">
        <v>0</v>
      </c>
      <c r="AF47" s="202">
        <v>0</v>
      </c>
      <c r="AG47" s="202">
        <v>0</v>
      </c>
      <c r="AH47" s="202">
        <v>0</v>
      </c>
      <c r="AI47" s="202">
        <v>29.18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111.5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17.100000000000001</v>
      </c>
      <c r="H48" s="202">
        <v>0</v>
      </c>
      <c r="I48" s="202">
        <v>0</v>
      </c>
      <c r="J48" s="202">
        <v>22.55</v>
      </c>
      <c r="K48" s="202">
        <v>41.21</v>
      </c>
      <c r="L48" s="202">
        <v>30.75</v>
      </c>
      <c r="M48" s="202">
        <v>0</v>
      </c>
      <c r="N48" s="202">
        <v>1.02</v>
      </c>
      <c r="O48" s="202">
        <v>1.7</v>
      </c>
      <c r="P48" s="202">
        <v>2.2999999999999998</v>
      </c>
      <c r="Q48" s="202">
        <v>2.42</v>
      </c>
      <c r="R48" s="202">
        <v>5.16</v>
      </c>
      <c r="S48" s="202">
        <v>0</v>
      </c>
      <c r="T48" s="202">
        <v>0</v>
      </c>
      <c r="U48" s="202">
        <v>8.0500000000000007</v>
      </c>
      <c r="V48" s="202">
        <v>2.38</v>
      </c>
      <c r="W48" s="202">
        <v>0.38</v>
      </c>
      <c r="X48" s="202">
        <v>0.84</v>
      </c>
      <c r="Y48" s="202">
        <v>0</v>
      </c>
      <c r="Z48" s="202">
        <v>36.130000000000003</v>
      </c>
      <c r="AA48" s="202">
        <v>11.3</v>
      </c>
      <c r="AB48" s="202">
        <v>0</v>
      </c>
      <c r="AC48" s="202">
        <v>1.1000000000000001</v>
      </c>
      <c r="AD48" s="202">
        <v>27.62</v>
      </c>
      <c r="AE48" s="202">
        <v>0</v>
      </c>
      <c r="AF48" s="202">
        <v>0</v>
      </c>
      <c r="AG48" s="202">
        <v>0</v>
      </c>
      <c r="AH48" s="202">
        <v>0</v>
      </c>
      <c r="AI48" s="202">
        <v>29.18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111.5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17.100000000000001</v>
      </c>
      <c r="H49" s="202">
        <v>0</v>
      </c>
      <c r="I49" s="202">
        <v>0</v>
      </c>
      <c r="J49" s="202">
        <v>22.55</v>
      </c>
      <c r="K49" s="202">
        <v>41.21</v>
      </c>
      <c r="L49" s="202">
        <v>30.75</v>
      </c>
      <c r="M49" s="202">
        <v>0</v>
      </c>
      <c r="N49" s="202">
        <v>1.02</v>
      </c>
      <c r="O49" s="202">
        <v>1.7</v>
      </c>
      <c r="P49" s="202">
        <v>2.2999999999999998</v>
      </c>
      <c r="Q49" s="202">
        <v>2.42</v>
      </c>
      <c r="R49" s="202">
        <v>5.16</v>
      </c>
      <c r="S49" s="202">
        <v>0</v>
      </c>
      <c r="T49" s="202">
        <v>0</v>
      </c>
      <c r="U49" s="202">
        <v>8.0500000000000007</v>
      </c>
      <c r="V49" s="202">
        <v>0.18</v>
      </c>
      <c r="W49" s="202">
        <v>0.38</v>
      </c>
      <c r="X49" s="202">
        <v>0.84</v>
      </c>
      <c r="Y49" s="202">
        <v>0</v>
      </c>
      <c r="Z49" s="202">
        <v>36</v>
      </c>
      <c r="AA49" s="202">
        <v>11.25</v>
      </c>
      <c r="AB49" s="202">
        <v>0</v>
      </c>
      <c r="AC49" s="202">
        <v>1.1000000000000001</v>
      </c>
      <c r="AD49" s="202">
        <v>27.62</v>
      </c>
      <c r="AE49" s="202">
        <v>0</v>
      </c>
      <c r="AF49" s="202">
        <v>0</v>
      </c>
      <c r="AG49" s="202">
        <v>0</v>
      </c>
      <c r="AH49" s="202">
        <v>0</v>
      </c>
      <c r="AI49" s="202">
        <v>29.18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111.5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17.100000000000001</v>
      </c>
      <c r="H50" s="202">
        <v>0</v>
      </c>
      <c r="I50" s="202">
        <v>0</v>
      </c>
      <c r="J50" s="202">
        <v>22.55</v>
      </c>
      <c r="K50" s="202">
        <v>41.21</v>
      </c>
      <c r="L50" s="202">
        <v>30.75</v>
      </c>
      <c r="M50" s="202">
        <v>0</v>
      </c>
      <c r="N50" s="202">
        <v>1.02</v>
      </c>
      <c r="O50" s="202">
        <v>1.7</v>
      </c>
      <c r="P50" s="202">
        <v>2.2999999999999998</v>
      </c>
      <c r="Q50" s="202">
        <v>2.42</v>
      </c>
      <c r="R50" s="202">
        <v>5.16</v>
      </c>
      <c r="S50" s="202">
        <v>0</v>
      </c>
      <c r="T50" s="202">
        <v>0</v>
      </c>
      <c r="U50" s="202">
        <v>8.0500000000000007</v>
      </c>
      <c r="V50" s="202">
        <v>0.18</v>
      </c>
      <c r="W50" s="202">
        <v>0.38</v>
      </c>
      <c r="X50" s="202">
        <v>0.84</v>
      </c>
      <c r="Y50" s="202">
        <v>0</v>
      </c>
      <c r="Z50" s="202">
        <v>36</v>
      </c>
      <c r="AA50" s="202">
        <v>11.25</v>
      </c>
      <c r="AB50" s="202">
        <v>0</v>
      </c>
      <c r="AC50" s="202">
        <v>1.1000000000000001</v>
      </c>
      <c r="AD50" s="202">
        <v>27.62</v>
      </c>
      <c r="AE50" s="202">
        <v>0</v>
      </c>
      <c r="AF50" s="202">
        <v>0</v>
      </c>
      <c r="AG50" s="202">
        <v>0</v>
      </c>
      <c r="AH50" s="202">
        <v>0</v>
      </c>
      <c r="AI50" s="202">
        <v>29.18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111.5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17.100000000000001</v>
      </c>
      <c r="H51" s="202">
        <v>0</v>
      </c>
      <c r="I51" s="202">
        <v>0</v>
      </c>
      <c r="J51" s="202">
        <v>22.27</v>
      </c>
      <c r="K51" s="202">
        <v>41.21</v>
      </c>
      <c r="L51" s="202">
        <v>30.75</v>
      </c>
      <c r="M51" s="202">
        <v>0</v>
      </c>
      <c r="N51" s="202">
        <v>1.02</v>
      </c>
      <c r="O51" s="202">
        <v>1.7</v>
      </c>
      <c r="P51" s="202">
        <v>2.2999999999999998</v>
      </c>
      <c r="Q51" s="202">
        <v>2.42</v>
      </c>
      <c r="R51" s="202">
        <v>5.16</v>
      </c>
      <c r="S51" s="202">
        <v>0</v>
      </c>
      <c r="T51" s="202">
        <v>0</v>
      </c>
      <c r="U51" s="202">
        <v>8.0500000000000007</v>
      </c>
      <c r="V51" s="202">
        <v>0.18</v>
      </c>
      <c r="W51" s="202">
        <v>0.38</v>
      </c>
      <c r="X51" s="202">
        <v>0.84</v>
      </c>
      <c r="Y51" s="202">
        <v>0</v>
      </c>
      <c r="Z51" s="202">
        <v>36.130000000000003</v>
      </c>
      <c r="AA51" s="202">
        <v>11.3</v>
      </c>
      <c r="AB51" s="202">
        <v>0</v>
      </c>
      <c r="AC51" s="202">
        <v>1.19</v>
      </c>
      <c r="AD51" s="202">
        <v>27.62</v>
      </c>
      <c r="AE51" s="202">
        <v>0</v>
      </c>
      <c r="AF51" s="202">
        <v>0</v>
      </c>
      <c r="AG51" s="202">
        <v>0</v>
      </c>
      <c r="AH51" s="202">
        <v>0</v>
      </c>
      <c r="AI51" s="202">
        <v>29.18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17.100000000000001</v>
      </c>
      <c r="H52" s="202">
        <v>0</v>
      </c>
      <c r="I52" s="202">
        <v>0</v>
      </c>
      <c r="J52" s="202">
        <v>22.27</v>
      </c>
      <c r="K52" s="202">
        <v>41.21</v>
      </c>
      <c r="L52" s="202">
        <v>30.75</v>
      </c>
      <c r="M52" s="202">
        <v>0</v>
      </c>
      <c r="N52" s="202">
        <v>1.02</v>
      </c>
      <c r="O52" s="202">
        <v>1.7</v>
      </c>
      <c r="P52" s="202">
        <v>2.2999999999999998</v>
      </c>
      <c r="Q52" s="202">
        <v>2.42</v>
      </c>
      <c r="R52" s="202">
        <v>5.16</v>
      </c>
      <c r="S52" s="202">
        <v>0</v>
      </c>
      <c r="T52" s="202">
        <v>0</v>
      </c>
      <c r="U52" s="202">
        <v>8.0500000000000007</v>
      </c>
      <c r="V52" s="202">
        <v>0.18</v>
      </c>
      <c r="W52" s="202">
        <v>0.38</v>
      </c>
      <c r="X52" s="202">
        <v>0.84</v>
      </c>
      <c r="Y52" s="202">
        <v>0</v>
      </c>
      <c r="Z52" s="202">
        <v>36.130000000000003</v>
      </c>
      <c r="AA52" s="202">
        <v>11.3</v>
      </c>
      <c r="AB52" s="202">
        <v>0</v>
      </c>
      <c r="AC52" s="202">
        <v>1.19</v>
      </c>
      <c r="AD52" s="202">
        <v>27.62</v>
      </c>
      <c r="AE52" s="202">
        <v>0</v>
      </c>
      <c r="AF52" s="202">
        <v>0</v>
      </c>
      <c r="AG52" s="202">
        <v>-0.05</v>
      </c>
      <c r="AH52" s="202">
        <v>0</v>
      </c>
      <c r="AI52" s="202">
        <v>32.94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17.100000000000001</v>
      </c>
      <c r="H53" s="202">
        <v>0</v>
      </c>
      <c r="I53" s="202">
        <v>0</v>
      </c>
      <c r="J53" s="202">
        <v>22.27</v>
      </c>
      <c r="K53" s="202">
        <v>41.21</v>
      </c>
      <c r="L53" s="202">
        <v>30.75</v>
      </c>
      <c r="M53" s="202">
        <v>0</v>
      </c>
      <c r="N53" s="202">
        <v>1.02</v>
      </c>
      <c r="O53" s="202">
        <v>1.7</v>
      </c>
      <c r="P53" s="202">
        <v>2.2999999999999998</v>
      </c>
      <c r="Q53" s="202">
        <v>2.42</v>
      </c>
      <c r="R53" s="202">
        <v>4.97</v>
      </c>
      <c r="S53" s="202">
        <v>0</v>
      </c>
      <c r="T53" s="202">
        <v>0</v>
      </c>
      <c r="U53" s="202">
        <v>8.0500000000000007</v>
      </c>
      <c r="V53" s="202">
        <v>0.18</v>
      </c>
      <c r="W53" s="202">
        <v>0.38</v>
      </c>
      <c r="X53" s="202">
        <v>0.84</v>
      </c>
      <c r="Y53" s="202">
        <v>0</v>
      </c>
      <c r="Z53" s="202">
        <v>36.130000000000003</v>
      </c>
      <c r="AA53" s="202">
        <v>0.77</v>
      </c>
      <c r="AB53" s="202">
        <v>0</v>
      </c>
      <c r="AC53" s="202">
        <v>1.19</v>
      </c>
      <c r="AD53" s="202">
        <v>27.62</v>
      </c>
      <c r="AE53" s="202">
        <v>0</v>
      </c>
      <c r="AF53" s="202">
        <v>0</v>
      </c>
      <c r="AG53" s="202">
        <v>-0.05</v>
      </c>
      <c r="AH53" s="202">
        <v>0</v>
      </c>
      <c r="AI53" s="202">
        <v>32.94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17.100000000000001</v>
      </c>
      <c r="H54" s="202">
        <v>0</v>
      </c>
      <c r="I54" s="202">
        <v>0</v>
      </c>
      <c r="J54" s="202">
        <v>22.27</v>
      </c>
      <c r="K54" s="202">
        <v>41.21</v>
      </c>
      <c r="L54" s="202">
        <v>30.75</v>
      </c>
      <c r="M54" s="202">
        <v>0</v>
      </c>
      <c r="N54" s="202">
        <v>1.02</v>
      </c>
      <c r="O54" s="202">
        <v>1.7</v>
      </c>
      <c r="P54" s="202">
        <v>2.2999999999999998</v>
      </c>
      <c r="Q54" s="202">
        <v>2.42</v>
      </c>
      <c r="R54" s="202">
        <v>4.97</v>
      </c>
      <c r="S54" s="202">
        <v>0</v>
      </c>
      <c r="T54" s="202">
        <v>0</v>
      </c>
      <c r="U54" s="202">
        <v>8.0500000000000007</v>
      </c>
      <c r="V54" s="202">
        <v>0.18</v>
      </c>
      <c r="W54" s="202">
        <v>0.38</v>
      </c>
      <c r="X54" s="202">
        <v>0.84</v>
      </c>
      <c r="Y54" s="202">
        <v>0</v>
      </c>
      <c r="Z54" s="202">
        <v>36.130000000000003</v>
      </c>
      <c r="AA54" s="202">
        <v>0.77</v>
      </c>
      <c r="AB54" s="202">
        <v>0</v>
      </c>
      <c r="AC54" s="202">
        <v>1.19</v>
      </c>
      <c r="AD54" s="202">
        <v>27.62</v>
      </c>
      <c r="AE54" s="202">
        <v>0</v>
      </c>
      <c r="AF54" s="202">
        <v>0</v>
      </c>
      <c r="AG54" s="202">
        <v>-0.05</v>
      </c>
      <c r="AH54" s="202">
        <v>0</v>
      </c>
      <c r="AI54" s="202">
        <v>32.94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17.100000000000001</v>
      </c>
      <c r="H55" s="202">
        <v>0</v>
      </c>
      <c r="I55" s="202">
        <v>0</v>
      </c>
      <c r="J55" s="202">
        <v>22.27</v>
      </c>
      <c r="K55" s="202">
        <v>41.21</v>
      </c>
      <c r="L55" s="202">
        <v>30.75</v>
      </c>
      <c r="M55" s="202">
        <v>0</v>
      </c>
      <c r="N55" s="202">
        <v>1.02</v>
      </c>
      <c r="O55" s="202">
        <v>1.7</v>
      </c>
      <c r="P55" s="202">
        <v>2.2999999999999998</v>
      </c>
      <c r="Q55" s="202">
        <v>2.42</v>
      </c>
      <c r="R55" s="202">
        <v>4.97</v>
      </c>
      <c r="S55" s="202">
        <v>0</v>
      </c>
      <c r="T55" s="202">
        <v>0</v>
      </c>
      <c r="U55" s="202">
        <v>8.0500000000000007</v>
      </c>
      <c r="V55" s="202">
        <v>0.18</v>
      </c>
      <c r="W55" s="202">
        <v>0.38</v>
      </c>
      <c r="X55" s="202">
        <v>0.84</v>
      </c>
      <c r="Y55" s="202">
        <v>0</v>
      </c>
      <c r="Z55" s="202">
        <v>36.130000000000003</v>
      </c>
      <c r="AA55" s="202">
        <v>0.77</v>
      </c>
      <c r="AB55" s="202">
        <v>0</v>
      </c>
      <c r="AC55" s="202">
        <v>10.41</v>
      </c>
      <c r="AD55" s="202">
        <v>0</v>
      </c>
      <c r="AE55" s="202">
        <v>0</v>
      </c>
      <c r="AF55" s="202">
        <v>0</v>
      </c>
      <c r="AG55" s="202">
        <v>-0.05</v>
      </c>
      <c r="AH55" s="202">
        <v>0</v>
      </c>
      <c r="AI55" s="202">
        <v>32.94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17.100000000000001</v>
      </c>
      <c r="H56" s="202">
        <v>0</v>
      </c>
      <c r="I56" s="202">
        <v>0</v>
      </c>
      <c r="J56" s="202">
        <v>22.27</v>
      </c>
      <c r="K56" s="202">
        <v>41.21</v>
      </c>
      <c r="L56" s="202">
        <v>30.75</v>
      </c>
      <c r="M56" s="202">
        <v>0</v>
      </c>
      <c r="N56" s="202">
        <v>1.02</v>
      </c>
      <c r="O56" s="202">
        <v>1.7</v>
      </c>
      <c r="P56" s="202">
        <v>2.2999999999999998</v>
      </c>
      <c r="Q56" s="202">
        <v>2.42</v>
      </c>
      <c r="R56" s="202">
        <v>4.97</v>
      </c>
      <c r="S56" s="202">
        <v>0</v>
      </c>
      <c r="T56" s="202">
        <v>0</v>
      </c>
      <c r="U56" s="202">
        <v>8.0500000000000007</v>
      </c>
      <c r="V56" s="202">
        <v>0.18</v>
      </c>
      <c r="W56" s="202">
        <v>0.38</v>
      </c>
      <c r="X56" s="202">
        <v>0.84</v>
      </c>
      <c r="Y56" s="202">
        <v>0</v>
      </c>
      <c r="Z56" s="202">
        <v>36.130000000000003</v>
      </c>
      <c r="AA56" s="202">
        <v>0.77</v>
      </c>
      <c r="AB56" s="202">
        <v>0</v>
      </c>
      <c r="AC56" s="202">
        <v>10.41</v>
      </c>
      <c r="AD56" s="202">
        <v>0</v>
      </c>
      <c r="AE56" s="202">
        <v>0</v>
      </c>
      <c r="AF56" s="202">
        <v>0</v>
      </c>
      <c r="AG56" s="202">
        <v>-0.05</v>
      </c>
      <c r="AH56" s="202">
        <v>0</v>
      </c>
      <c r="AI56" s="202">
        <v>29.35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17.100000000000001</v>
      </c>
      <c r="H57" s="202">
        <v>0</v>
      </c>
      <c r="I57" s="202">
        <v>0</v>
      </c>
      <c r="J57" s="202">
        <v>22.27</v>
      </c>
      <c r="K57" s="202">
        <v>41.21</v>
      </c>
      <c r="L57" s="202">
        <v>30.75</v>
      </c>
      <c r="M57" s="202">
        <v>0</v>
      </c>
      <c r="N57" s="202">
        <v>1.02</v>
      </c>
      <c r="O57" s="202">
        <v>1.7</v>
      </c>
      <c r="P57" s="202">
        <v>2.2999999999999998</v>
      </c>
      <c r="Q57" s="202">
        <v>2.42</v>
      </c>
      <c r="R57" s="202">
        <v>4.97</v>
      </c>
      <c r="S57" s="202">
        <v>0</v>
      </c>
      <c r="T57" s="202">
        <v>0</v>
      </c>
      <c r="U57" s="202">
        <v>8.0500000000000007</v>
      </c>
      <c r="V57" s="202">
        <v>0.18</v>
      </c>
      <c r="W57" s="202">
        <v>0.38</v>
      </c>
      <c r="X57" s="202">
        <v>0.84</v>
      </c>
      <c r="Y57" s="202">
        <v>0</v>
      </c>
      <c r="Z57" s="202">
        <v>36.130000000000003</v>
      </c>
      <c r="AA57" s="202">
        <v>0.77</v>
      </c>
      <c r="AB57" s="202">
        <v>0</v>
      </c>
      <c r="AC57" s="202">
        <v>10.41</v>
      </c>
      <c r="AD57" s="202">
        <v>0</v>
      </c>
      <c r="AE57" s="202">
        <v>0</v>
      </c>
      <c r="AF57" s="202">
        <v>0</v>
      </c>
      <c r="AG57" s="202">
        <v>-0.05</v>
      </c>
      <c r="AH57" s="202">
        <v>0</v>
      </c>
      <c r="AI57" s="202">
        <v>29.75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17.100000000000001</v>
      </c>
      <c r="H58" s="202">
        <v>0</v>
      </c>
      <c r="I58" s="202">
        <v>0</v>
      </c>
      <c r="J58" s="202">
        <v>22.27</v>
      </c>
      <c r="K58" s="202">
        <v>41.21</v>
      </c>
      <c r="L58" s="202">
        <v>30.75</v>
      </c>
      <c r="M58" s="202">
        <v>0</v>
      </c>
      <c r="N58" s="202">
        <v>1.02</v>
      </c>
      <c r="O58" s="202">
        <v>1.7</v>
      </c>
      <c r="P58" s="202">
        <v>2.2999999999999998</v>
      </c>
      <c r="Q58" s="202">
        <v>2.42</v>
      </c>
      <c r="R58" s="202">
        <v>4.97</v>
      </c>
      <c r="S58" s="202">
        <v>0</v>
      </c>
      <c r="T58" s="202">
        <v>0</v>
      </c>
      <c r="U58" s="202">
        <v>8.0500000000000007</v>
      </c>
      <c r="V58" s="202">
        <v>0.18</v>
      </c>
      <c r="W58" s="202">
        <v>0.38</v>
      </c>
      <c r="X58" s="202">
        <v>0.84</v>
      </c>
      <c r="Y58" s="202">
        <v>0</v>
      </c>
      <c r="Z58" s="202">
        <v>36.130000000000003</v>
      </c>
      <c r="AA58" s="202">
        <v>0.77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-0.05</v>
      </c>
      <c r="AH58" s="202">
        <v>0</v>
      </c>
      <c r="AI58" s="202">
        <v>29.75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17.100000000000001</v>
      </c>
      <c r="H59" s="202">
        <v>0</v>
      </c>
      <c r="I59" s="202">
        <v>0</v>
      </c>
      <c r="J59" s="202">
        <v>22.27</v>
      </c>
      <c r="K59" s="202">
        <v>41.21</v>
      </c>
      <c r="L59" s="202">
        <v>30.75</v>
      </c>
      <c r="M59" s="202">
        <v>0</v>
      </c>
      <c r="N59" s="202">
        <v>1.02</v>
      </c>
      <c r="O59" s="202">
        <v>1.7</v>
      </c>
      <c r="P59" s="202">
        <v>2.2999999999999998</v>
      </c>
      <c r="Q59" s="202">
        <v>2.42</v>
      </c>
      <c r="R59" s="202">
        <v>4.97</v>
      </c>
      <c r="S59" s="202">
        <v>0</v>
      </c>
      <c r="T59" s="202">
        <v>0</v>
      </c>
      <c r="U59" s="202">
        <v>8.0500000000000007</v>
      </c>
      <c r="V59" s="202">
        <v>0.18</v>
      </c>
      <c r="W59" s="202">
        <v>0.38</v>
      </c>
      <c r="X59" s="202">
        <v>0.84</v>
      </c>
      <c r="Y59" s="202">
        <v>0</v>
      </c>
      <c r="Z59" s="202">
        <v>36.130000000000003</v>
      </c>
      <c r="AA59" s="202">
        <v>0.77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-0.05</v>
      </c>
      <c r="AH59" s="202">
        <v>0</v>
      </c>
      <c r="AI59" s="202">
        <v>29.75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17.100000000000001</v>
      </c>
      <c r="H60" s="202">
        <v>0</v>
      </c>
      <c r="I60" s="202">
        <v>0</v>
      </c>
      <c r="J60" s="202">
        <v>22.27</v>
      </c>
      <c r="K60" s="202">
        <v>41.21</v>
      </c>
      <c r="L60" s="202">
        <v>30.75</v>
      </c>
      <c r="M60" s="202">
        <v>0</v>
      </c>
      <c r="N60" s="202">
        <v>1.02</v>
      </c>
      <c r="O60" s="202">
        <v>1.7</v>
      </c>
      <c r="P60" s="202">
        <v>2.2999999999999998</v>
      </c>
      <c r="Q60" s="202">
        <v>2.42</v>
      </c>
      <c r="R60" s="202">
        <v>4.97</v>
      </c>
      <c r="S60" s="202">
        <v>0</v>
      </c>
      <c r="T60" s="202">
        <v>0</v>
      </c>
      <c r="U60" s="202">
        <v>8.0500000000000007</v>
      </c>
      <c r="V60" s="202">
        <v>0.18</v>
      </c>
      <c r="W60" s="202">
        <v>0.38</v>
      </c>
      <c r="X60" s="202">
        <v>0.84</v>
      </c>
      <c r="Y60" s="202">
        <v>0</v>
      </c>
      <c r="Z60" s="202">
        <v>36.130000000000003</v>
      </c>
      <c r="AA60" s="202">
        <v>0.77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-0.05</v>
      </c>
      <c r="AH60" s="202">
        <v>0</v>
      </c>
      <c r="AI60" s="202">
        <v>29.75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17.100000000000001</v>
      </c>
      <c r="H61" s="202">
        <v>0</v>
      </c>
      <c r="I61" s="202">
        <v>0</v>
      </c>
      <c r="J61" s="202">
        <v>22.27</v>
      </c>
      <c r="K61" s="202">
        <v>41.21</v>
      </c>
      <c r="L61" s="202">
        <v>30.75</v>
      </c>
      <c r="M61" s="202">
        <v>0</v>
      </c>
      <c r="N61" s="202">
        <v>1.02</v>
      </c>
      <c r="O61" s="202">
        <v>1.7</v>
      </c>
      <c r="P61" s="202">
        <v>2.2999999999999998</v>
      </c>
      <c r="Q61" s="202">
        <v>2.3199999999999998</v>
      </c>
      <c r="R61" s="202">
        <v>4.97</v>
      </c>
      <c r="S61" s="202">
        <v>0</v>
      </c>
      <c r="T61" s="202">
        <v>0</v>
      </c>
      <c r="U61" s="202">
        <v>8.0500000000000007</v>
      </c>
      <c r="V61" s="202">
        <v>0.18</v>
      </c>
      <c r="W61" s="202">
        <v>0.38</v>
      </c>
      <c r="X61" s="202">
        <v>0.84</v>
      </c>
      <c r="Y61" s="202">
        <v>0</v>
      </c>
      <c r="Z61" s="202">
        <v>2.38</v>
      </c>
      <c r="AA61" s="202">
        <v>0.77</v>
      </c>
      <c r="AB61" s="202">
        <v>0</v>
      </c>
      <c r="AC61" s="202">
        <v>10.41</v>
      </c>
      <c r="AD61" s="202">
        <v>0</v>
      </c>
      <c r="AE61" s="202">
        <v>0</v>
      </c>
      <c r="AF61" s="202">
        <v>0</v>
      </c>
      <c r="AG61" s="202">
        <v>-0.05</v>
      </c>
      <c r="AH61" s="202">
        <v>0</v>
      </c>
      <c r="AI61" s="202">
        <v>29.75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17.100000000000001</v>
      </c>
      <c r="H62" s="202">
        <v>0</v>
      </c>
      <c r="I62" s="202">
        <v>0</v>
      </c>
      <c r="J62" s="202">
        <v>22.27</v>
      </c>
      <c r="K62" s="202">
        <v>41.21</v>
      </c>
      <c r="L62" s="202">
        <v>2.17</v>
      </c>
      <c r="M62" s="202">
        <v>0</v>
      </c>
      <c r="N62" s="202">
        <v>1.02</v>
      </c>
      <c r="O62" s="202">
        <v>1.7</v>
      </c>
      <c r="P62" s="202">
        <v>2.2999999999999998</v>
      </c>
      <c r="Q62" s="202">
        <v>2.3199999999999998</v>
      </c>
      <c r="R62" s="202">
        <v>4.97</v>
      </c>
      <c r="S62" s="202">
        <v>0</v>
      </c>
      <c r="T62" s="202">
        <v>0</v>
      </c>
      <c r="U62" s="202">
        <v>8.0500000000000007</v>
      </c>
      <c r="V62" s="202">
        <v>0.18</v>
      </c>
      <c r="W62" s="202">
        <v>0.38</v>
      </c>
      <c r="X62" s="202">
        <v>0.84</v>
      </c>
      <c r="Y62" s="202">
        <v>0</v>
      </c>
      <c r="Z62" s="202">
        <v>2.38</v>
      </c>
      <c r="AA62" s="202">
        <v>0.77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-0.05</v>
      </c>
      <c r="AH62" s="202">
        <v>0</v>
      </c>
      <c r="AI62" s="202">
        <v>29.75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17.05</v>
      </c>
      <c r="H63" s="202">
        <v>0</v>
      </c>
      <c r="I63" s="202">
        <v>0</v>
      </c>
      <c r="J63" s="202">
        <v>22.27</v>
      </c>
      <c r="K63" s="202">
        <v>3.91</v>
      </c>
      <c r="L63" s="202">
        <v>2.17</v>
      </c>
      <c r="M63" s="202">
        <v>0</v>
      </c>
      <c r="N63" s="202">
        <v>1.02</v>
      </c>
      <c r="O63" s="202">
        <v>1.7</v>
      </c>
      <c r="P63" s="202">
        <v>2.2999999999999998</v>
      </c>
      <c r="Q63" s="202">
        <v>0.18</v>
      </c>
      <c r="R63" s="202">
        <v>0.5</v>
      </c>
      <c r="S63" s="202">
        <v>0</v>
      </c>
      <c r="T63" s="202">
        <v>0</v>
      </c>
      <c r="U63" s="202">
        <v>8.0500000000000007</v>
      </c>
      <c r="V63" s="202">
        <v>0.18</v>
      </c>
      <c r="W63" s="202">
        <v>0.38</v>
      </c>
      <c r="X63" s="202">
        <v>0.84</v>
      </c>
      <c r="Y63" s="202">
        <v>0</v>
      </c>
      <c r="Z63" s="202">
        <v>2.38</v>
      </c>
      <c r="AA63" s="202">
        <v>0.77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-0.05</v>
      </c>
      <c r="AH63" s="202">
        <v>0</v>
      </c>
      <c r="AI63" s="202">
        <v>29.75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17.05</v>
      </c>
      <c r="H64" s="202">
        <v>0</v>
      </c>
      <c r="I64" s="202">
        <v>0</v>
      </c>
      <c r="J64" s="202">
        <v>22.27</v>
      </c>
      <c r="K64" s="202">
        <v>2.76</v>
      </c>
      <c r="L64" s="202">
        <v>2.17</v>
      </c>
      <c r="M64" s="202">
        <v>0</v>
      </c>
      <c r="N64" s="202">
        <v>1.02</v>
      </c>
      <c r="O64" s="202">
        <v>1.7</v>
      </c>
      <c r="P64" s="202">
        <v>2.2999999999999998</v>
      </c>
      <c r="Q64" s="202">
        <v>0.18</v>
      </c>
      <c r="R64" s="202">
        <v>0.36</v>
      </c>
      <c r="S64" s="202">
        <v>0</v>
      </c>
      <c r="T64" s="202">
        <v>0</v>
      </c>
      <c r="U64" s="202">
        <v>8.0500000000000007</v>
      </c>
      <c r="V64" s="202">
        <v>0.18</v>
      </c>
      <c r="W64" s="202">
        <v>0.38</v>
      </c>
      <c r="X64" s="202">
        <v>0.84</v>
      </c>
      <c r="Y64" s="202">
        <v>0</v>
      </c>
      <c r="Z64" s="202">
        <v>2.38</v>
      </c>
      <c r="AA64" s="202">
        <v>0.77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-0.05</v>
      </c>
      <c r="AH64" s="202">
        <v>0</v>
      </c>
      <c r="AI64" s="202">
        <v>29.75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17.05</v>
      </c>
      <c r="H65" s="202">
        <v>0</v>
      </c>
      <c r="I65" s="202">
        <v>0</v>
      </c>
      <c r="J65" s="202">
        <v>22.27</v>
      </c>
      <c r="K65" s="202">
        <v>2.76</v>
      </c>
      <c r="L65" s="202">
        <v>2.17</v>
      </c>
      <c r="M65" s="202">
        <v>0</v>
      </c>
      <c r="N65" s="202">
        <v>1.02</v>
      </c>
      <c r="O65" s="202">
        <v>1.7</v>
      </c>
      <c r="P65" s="202">
        <v>2.2999999999999998</v>
      </c>
      <c r="Q65" s="202">
        <v>0.18</v>
      </c>
      <c r="R65" s="202">
        <v>0.36</v>
      </c>
      <c r="S65" s="202">
        <v>0</v>
      </c>
      <c r="T65" s="202">
        <v>0</v>
      </c>
      <c r="U65" s="202">
        <v>8.0500000000000007</v>
      </c>
      <c r="V65" s="202">
        <v>0.18</v>
      </c>
      <c r="W65" s="202">
        <v>0.38</v>
      </c>
      <c r="X65" s="202">
        <v>0.84</v>
      </c>
      <c r="Y65" s="202">
        <v>0</v>
      </c>
      <c r="Z65" s="202">
        <v>2.38</v>
      </c>
      <c r="AA65" s="202">
        <v>0.77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-0.05</v>
      </c>
      <c r="AH65" s="202">
        <v>0</v>
      </c>
      <c r="AI65" s="202">
        <v>29.75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17.05</v>
      </c>
      <c r="H66" s="202">
        <v>0</v>
      </c>
      <c r="I66" s="202">
        <v>0</v>
      </c>
      <c r="J66" s="202">
        <v>22.27</v>
      </c>
      <c r="K66" s="202">
        <v>2.76</v>
      </c>
      <c r="L66" s="202">
        <v>2.17</v>
      </c>
      <c r="M66" s="202">
        <v>0</v>
      </c>
      <c r="N66" s="202">
        <v>1.02</v>
      </c>
      <c r="O66" s="202">
        <v>1.7</v>
      </c>
      <c r="P66" s="202">
        <v>2.2999999999999998</v>
      </c>
      <c r="Q66" s="202">
        <v>0.18</v>
      </c>
      <c r="R66" s="202">
        <v>0.36</v>
      </c>
      <c r="S66" s="202">
        <v>0</v>
      </c>
      <c r="T66" s="202">
        <v>0</v>
      </c>
      <c r="U66" s="202">
        <v>8.0500000000000007</v>
      </c>
      <c r="V66" s="202">
        <v>0.18</v>
      </c>
      <c r="W66" s="202">
        <v>0.38</v>
      </c>
      <c r="X66" s="202">
        <v>0.84</v>
      </c>
      <c r="Y66" s="202">
        <v>0</v>
      </c>
      <c r="Z66" s="202">
        <v>2.38</v>
      </c>
      <c r="AA66" s="202">
        <v>0.77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-0.05</v>
      </c>
      <c r="AH66" s="202">
        <v>0</v>
      </c>
      <c r="AI66" s="202">
        <v>30.15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6.8</v>
      </c>
      <c r="E67" s="202">
        <v>0</v>
      </c>
      <c r="F67" s="202">
        <v>0</v>
      </c>
      <c r="G67" s="202">
        <v>17.05</v>
      </c>
      <c r="H67" s="202">
        <v>0</v>
      </c>
      <c r="I67" s="202">
        <v>0</v>
      </c>
      <c r="J67" s="202">
        <v>1.1100000000000001</v>
      </c>
      <c r="K67" s="202">
        <v>11.35</v>
      </c>
      <c r="L67" s="202">
        <v>2.64</v>
      </c>
      <c r="M67" s="202">
        <v>0</v>
      </c>
      <c r="N67" s="202">
        <v>1.02</v>
      </c>
      <c r="O67" s="202">
        <v>1.7</v>
      </c>
      <c r="P67" s="202">
        <v>2.2999999999999998</v>
      </c>
      <c r="Q67" s="202">
        <v>0.18</v>
      </c>
      <c r="R67" s="202">
        <v>0.36</v>
      </c>
      <c r="S67" s="202">
        <v>0</v>
      </c>
      <c r="T67" s="202">
        <v>0</v>
      </c>
      <c r="U67" s="202">
        <v>8.0500000000000007</v>
      </c>
      <c r="V67" s="202">
        <v>0.18</v>
      </c>
      <c r="W67" s="202">
        <v>0.38</v>
      </c>
      <c r="X67" s="202">
        <v>0.84</v>
      </c>
      <c r="Y67" s="202">
        <v>0</v>
      </c>
      <c r="Z67" s="202">
        <v>2.38</v>
      </c>
      <c r="AA67" s="202">
        <v>0.77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-0.05</v>
      </c>
      <c r="AH67" s="202">
        <v>0</v>
      </c>
      <c r="AI67" s="202">
        <v>30.15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6.8</v>
      </c>
      <c r="E68" s="202">
        <v>0</v>
      </c>
      <c r="F68" s="202">
        <v>0</v>
      </c>
      <c r="G68" s="202">
        <v>17.05</v>
      </c>
      <c r="H68" s="202">
        <v>0</v>
      </c>
      <c r="I68" s="202">
        <v>0</v>
      </c>
      <c r="J68" s="202">
        <v>2.78</v>
      </c>
      <c r="K68" s="202">
        <v>2.76</v>
      </c>
      <c r="L68" s="202">
        <v>2.17</v>
      </c>
      <c r="M68" s="202">
        <v>0</v>
      </c>
      <c r="N68" s="202">
        <v>1.02</v>
      </c>
      <c r="O68" s="202">
        <v>1.7</v>
      </c>
      <c r="P68" s="202">
        <v>2.2999999999999998</v>
      </c>
      <c r="Q68" s="202">
        <v>0.18</v>
      </c>
      <c r="R68" s="202">
        <v>0.36</v>
      </c>
      <c r="S68" s="202">
        <v>0</v>
      </c>
      <c r="T68" s="202">
        <v>0</v>
      </c>
      <c r="U68" s="202">
        <v>8.0500000000000007</v>
      </c>
      <c r="V68" s="202">
        <v>0.18</v>
      </c>
      <c r="W68" s="202">
        <v>0.38</v>
      </c>
      <c r="X68" s="202">
        <v>0.84</v>
      </c>
      <c r="Y68" s="202">
        <v>0</v>
      </c>
      <c r="Z68" s="202">
        <v>2.38</v>
      </c>
      <c r="AA68" s="202">
        <v>0.77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-0.05</v>
      </c>
      <c r="AH68" s="202">
        <v>0</v>
      </c>
      <c r="AI68" s="202">
        <v>30.15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6.8</v>
      </c>
      <c r="E69" s="202">
        <v>0</v>
      </c>
      <c r="F69" s="202">
        <v>0</v>
      </c>
      <c r="G69" s="202">
        <v>17.05</v>
      </c>
      <c r="H69" s="202">
        <v>0</v>
      </c>
      <c r="I69" s="202">
        <v>0</v>
      </c>
      <c r="J69" s="202">
        <v>5.57</v>
      </c>
      <c r="K69" s="202">
        <v>2.76</v>
      </c>
      <c r="L69" s="202">
        <v>2.17</v>
      </c>
      <c r="M69" s="202">
        <v>0</v>
      </c>
      <c r="N69" s="202">
        <v>1.02</v>
      </c>
      <c r="O69" s="202">
        <v>1.7</v>
      </c>
      <c r="P69" s="202">
        <v>2.06</v>
      </c>
      <c r="Q69" s="202">
        <v>0.18</v>
      </c>
      <c r="R69" s="202">
        <v>0.36</v>
      </c>
      <c r="S69" s="202">
        <v>0</v>
      </c>
      <c r="T69" s="202">
        <v>0</v>
      </c>
      <c r="U69" s="202">
        <v>8.0500000000000007</v>
      </c>
      <c r="V69" s="202">
        <v>0.18</v>
      </c>
      <c r="W69" s="202">
        <v>0.38</v>
      </c>
      <c r="X69" s="202">
        <v>0.84</v>
      </c>
      <c r="Y69" s="202">
        <v>0</v>
      </c>
      <c r="Z69" s="202">
        <v>1.79</v>
      </c>
      <c r="AA69" s="202">
        <v>0.77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-0.05</v>
      </c>
      <c r="AH69" s="202">
        <v>0</v>
      </c>
      <c r="AI69" s="202">
        <v>30.15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0.53</v>
      </c>
      <c r="E70" s="202">
        <v>0</v>
      </c>
      <c r="F70" s="202">
        <v>0</v>
      </c>
      <c r="G70" s="202">
        <v>17.05</v>
      </c>
      <c r="H70" s="202">
        <v>0</v>
      </c>
      <c r="I70" s="202">
        <v>0</v>
      </c>
      <c r="J70" s="202">
        <v>8.35</v>
      </c>
      <c r="K70" s="202">
        <v>2.76</v>
      </c>
      <c r="L70" s="202">
        <v>2.17</v>
      </c>
      <c r="M70" s="202">
        <v>0</v>
      </c>
      <c r="N70" s="202">
        <v>1.02</v>
      </c>
      <c r="O70" s="202">
        <v>1.7</v>
      </c>
      <c r="P70" s="202">
        <v>2.06</v>
      </c>
      <c r="Q70" s="202">
        <v>0.18</v>
      </c>
      <c r="R70" s="202">
        <v>0.36</v>
      </c>
      <c r="S70" s="202">
        <v>0</v>
      </c>
      <c r="T70" s="202">
        <v>0</v>
      </c>
      <c r="U70" s="202">
        <v>8.0500000000000007</v>
      </c>
      <c r="V70" s="202">
        <v>0.18</v>
      </c>
      <c r="W70" s="202">
        <v>0.38</v>
      </c>
      <c r="X70" s="202">
        <v>0.84</v>
      </c>
      <c r="Y70" s="202">
        <v>0</v>
      </c>
      <c r="Z70" s="202">
        <v>1.79</v>
      </c>
      <c r="AA70" s="202">
        <v>0.77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-0.05</v>
      </c>
      <c r="AH70" s="202">
        <v>0</v>
      </c>
      <c r="AI70" s="202">
        <v>30.15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1.6</v>
      </c>
      <c r="E71" s="202">
        <v>0</v>
      </c>
      <c r="F71" s="202">
        <v>0</v>
      </c>
      <c r="G71" s="202">
        <v>1.1000000000000001</v>
      </c>
      <c r="H71" s="202">
        <v>0</v>
      </c>
      <c r="I71" s="202">
        <v>0</v>
      </c>
      <c r="J71" s="202">
        <v>13.36</v>
      </c>
      <c r="K71" s="202">
        <v>2.76</v>
      </c>
      <c r="L71" s="202">
        <v>2.17</v>
      </c>
      <c r="M71" s="202">
        <v>0</v>
      </c>
      <c r="N71" s="202">
        <v>1.02</v>
      </c>
      <c r="O71" s="202">
        <v>1.7</v>
      </c>
      <c r="P71" s="202">
        <v>2.06</v>
      </c>
      <c r="Q71" s="202">
        <v>0.18</v>
      </c>
      <c r="R71" s="202">
        <v>0.36</v>
      </c>
      <c r="S71" s="202">
        <v>0</v>
      </c>
      <c r="T71" s="202">
        <v>0</v>
      </c>
      <c r="U71" s="202">
        <v>8.0500000000000007</v>
      </c>
      <c r="V71" s="202">
        <v>0.18</v>
      </c>
      <c r="W71" s="202">
        <v>0.38</v>
      </c>
      <c r="X71" s="202">
        <v>0.84</v>
      </c>
      <c r="Y71" s="202">
        <v>0</v>
      </c>
      <c r="Z71" s="202">
        <v>1.79</v>
      </c>
      <c r="AA71" s="202">
        <v>0.77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-0.05</v>
      </c>
      <c r="AH71" s="202">
        <v>0</v>
      </c>
      <c r="AI71" s="202">
        <v>30.15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77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3.2</v>
      </c>
      <c r="E72" s="202">
        <v>0</v>
      </c>
      <c r="F72" s="202">
        <v>0</v>
      </c>
      <c r="G72" s="202">
        <v>2.76</v>
      </c>
      <c r="H72" s="202">
        <v>0</v>
      </c>
      <c r="I72" s="202">
        <v>0</v>
      </c>
      <c r="J72" s="202">
        <v>13.36</v>
      </c>
      <c r="K72" s="202">
        <v>2.76</v>
      </c>
      <c r="L72" s="202">
        <v>2.17</v>
      </c>
      <c r="M72" s="202">
        <v>0</v>
      </c>
      <c r="N72" s="202">
        <v>1.02</v>
      </c>
      <c r="O72" s="202">
        <v>1.7</v>
      </c>
      <c r="P72" s="202">
        <v>2.06</v>
      </c>
      <c r="Q72" s="202">
        <v>0.18</v>
      </c>
      <c r="R72" s="202">
        <v>0.36</v>
      </c>
      <c r="S72" s="202">
        <v>0</v>
      </c>
      <c r="T72" s="202">
        <v>0</v>
      </c>
      <c r="U72" s="202">
        <v>8.0500000000000007</v>
      </c>
      <c r="V72" s="202">
        <v>0.18</v>
      </c>
      <c r="W72" s="202">
        <v>0.38</v>
      </c>
      <c r="X72" s="202">
        <v>0.84</v>
      </c>
      <c r="Y72" s="202">
        <v>0</v>
      </c>
      <c r="Z72" s="202">
        <v>1.79</v>
      </c>
      <c r="AA72" s="202">
        <v>0.77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-0.05</v>
      </c>
      <c r="AH72" s="202">
        <v>0</v>
      </c>
      <c r="AI72" s="202">
        <v>30.15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4.2699999999999996</v>
      </c>
      <c r="E73" s="202">
        <v>0</v>
      </c>
      <c r="F73" s="202">
        <v>0</v>
      </c>
      <c r="G73" s="202">
        <v>4.41</v>
      </c>
      <c r="H73" s="202">
        <v>0</v>
      </c>
      <c r="I73" s="202">
        <v>0</v>
      </c>
      <c r="J73" s="202">
        <v>13.36</v>
      </c>
      <c r="K73" s="202">
        <v>2.76</v>
      </c>
      <c r="L73" s="202">
        <v>2.17</v>
      </c>
      <c r="M73" s="202">
        <v>0</v>
      </c>
      <c r="N73" s="202">
        <v>1.02</v>
      </c>
      <c r="O73" s="202">
        <v>1.7</v>
      </c>
      <c r="P73" s="202">
        <v>2.06</v>
      </c>
      <c r="Q73" s="202">
        <v>0.18</v>
      </c>
      <c r="R73" s="202">
        <v>0.36</v>
      </c>
      <c r="S73" s="202">
        <v>0</v>
      </c>
      <c r="T73" s="202">
        <v>0</v>
      </c>
      <c r="U73" s="202">
        <v>8.0500000000000007</v>
      </c>
      <c r="V73" s="202">
        <v>0.18</v>
      </c>
      <c r="W73" s="202">
        <v>0.38</v>
      </c>
      <c r="X73" s="202">
        <v>0.84</v>
      </c>
      <c r="Y73" s="202">
        <v>0</v>
      </c>
      <c r="Z73" s="202">
        <v>1.79</v>
      </c>
      <c r="AA73" s="202">
        <v>0.77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-0.05</v>
      </c>
      <c r="AH73" s="202">
        <v>0</v>
      </c>
      <c r="AI73" s="202">
        <v>30.15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4.2699999999999996</v>
      </c>
      <c r="E74" s="202">
        <v>0</v>
      </c>
      <c r="F74" s="202">
        <v>0</v>
      </c>
      <c r="G74" s="202">
        <v>5.52</v>
      </c>
      <c r="H74" s="202">
        <v>0</v>
      </c>
      <c r="I74" s="202">
        <v>0</v>
      </c>
      <c r="J74" s="202">
        <v>13.36</v>
      </c>
      <c r="K74" s="202">
        <v>2.76</v>
      </c>
      <c r="L74" s="202">
        <v>2.17</v>
      </c>
      <c r="M74" s="202">
        <v>0</v>
      </c>
      <c r="N74" s="202">
        <v>1.02</v>
      </c>
      <c r="O74" s="202">
        <v>1.7</v>
      </c>
      <c r="P74" s="202">
        <v>2.06</v>
      </c>
      <c r="Q74" s="202">
        <v>0.18</v>
      </c>
      <c r="R74" s="202">
        <v>0.36</v>
      </c>
      <c r="S74" s="202">
        <v>0</v>
      </c>
      <c r="T74" s="202">
        <v>0</v>
      </c>
      <c r="U74" s="202">
        <v>8.0500000000000007</v>
      </c>
      <c r="V74" s="202">
        <v>0.18</v>
      </c>
      <c r="W74" s="202">
        <v>0.38</v>
      </c>
      <c r="X74" s="202">
        <v>0.84</v>
      </c>
      <c r="Y74" s="202">
        <v>0</v>
      </c>
      <c r="Z74" s="202">
        <v>1.79</v>
      </c>
      <c r="AA74" s="202">
        <v>0.77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-0.05</v>
      </c>
      <c r="AH74" s="202">
        <v>0</v>
      </c>
      <c r="AI74" s="202">
        <v>30.15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81.069999999999993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4.2699999999999996</v>
      </c>
      <c r="E75" s="202">
        <v>0</v>
      </c>
      <c r="F75" s="202">
        <v>0</v>
      </c>
      <c r="G75" s="202">
        <v>5.79</v>
      </c>
      <c r="H75" s="202">
        <v>0</v>
      </c>
      <c r="I75" s="202">
        <v>0</v>
      </c>
      <c r="J75" s="202">
        <v>13.36</v>
      </c>
      <c r="K75" s="202">
        <v>2.76</v>
      </c>
      <c r="L75" s="202">
        <v>2.17</v>
      </c>
      <c r="M75" s="202">
        <v>0</v>
      </c>
      <c r="N75" s="202">
        <v>1.02</v>
      </c>
      <c r="O75" s="202">
        <v>1.7</v>
      </c>
      <c r="P75" s="202">
        <v>2.06</v>
      </c>
      <c r="Q75" s="202">
        <v>0.18</v>
      </c>
      <c r="R75" s="202">
        <v>0.36</v>
      </c>
      <c r="S75" s="202">
        <v>0</v>
      </c>
      <c r="T75" s="202">
        <v>0</v>
      </c>
      <c r="U75" s="202">
        <v>8.0500000000000007</v>
      </c>
      <c r="V75" s="202">
        <v>0.18</v>
      </c>
      <c r="W75" s="202">
        <v>0.38</v>
      </c>
      <c r="X75" s="202">
        <v>0.84</v>
      </c>
      <c r="Y75" s="202">
        <v>0</v>
      </c>
      <c r="Z75" s="202">
        <v>1.79</v>
      </c>
      <c r="AA75" s="202">
        <v>0.77</v>
      </c>
      <c r="AB75" s="202">
        <v>0</v>
      </c>
      <c r="AC75" s="202">
        <v>11.1</v>
      </c>
      <c r="AD75" s="202">
        <v>0</v>
      </c>
      <c r="AE75" s="202">
        <v>0</v>
      </c>
      <c r="AF75" s="202">
        <v>0</v>
      </c>
      <c r="AG75" s="202">
        <v>-0.05</v>
      </c>
      <c r="AH75" s="202">
        <v>0</v>
      </c>
      <c r="AI75" s="202">
        <v>29.75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87.18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4.2699999999999996</v>
      </c>
      <c r="E76" s="202">
        <v>0</v>
      </c>
      <c r="F76" s="202">
        <v>0</v>
      </c>
      <c r="G76" s="202">
        <v>5.79</v>
      </c>
      <c r="H76" s="202">
        <v>0</v>
      </c>
      <c r="I76" s="202">
        <v>0</v>
      </c>
      <c r="J76" s="202">
        <v>13.36</v>
      </c>
      <c r="K76" s="202">
        <v>2.76</v>
      </c>
      <c r="L76" s="202">
        <v>2.17</v>
      </c>
      <c r="M76" s="202">
        <v>0</v>
      </c>
      <c r="N76" s="202">
        <v>1.02</v>
      </c>
      <c r="O76" s="202">
        <v>1.7</v>
      </c>
      <c r="P76" s="202">
        <v>2.06</v>
      </c>
      <c r="Q76" s="202">
        <v>0.18</v>
      </c>
      <c r="R76" s="202">
        <v>0.36</v>
      </c>
      <c r="S76" s="202">
        <v>0</v>
      </c>
      <c r="T76" s="202">
        <v>0</v>
      </c>
      <c r="U76" s="202">
        <v>8.0500000000000007</v>
      </c>
      <c r="V76" s="202">
        <v>0.18</v>
      </c>
      <c r="W76" s="202">
        <v>0.38</v>
      </c>
      <c r="X76" s="202">
        <v>0.84</v>
      </c>
      <c r="Y76" s="202">
        <v>0</v>
      </c>
      <c r="Z76" s="202">
        <v>1.79</v>
      </c>
      <c r="AA76" s="202">
        <v>0.77</v>
      </c>
      <c r="AB76" s="202">
        <v>0</v>
      </c>
      <c r="AC76" s="202">
        <v>11.1</v>
      </c>
      <c r="AD76" s="202">
        <v>0</v>
      </c>
      <c r="AE76" s="202">
        <v>0</v>
      </c>
      <c r="AF76" s="202">
        <v>0</v>
      </c>
      <c r="AG76" s="202">
        <v>-0.05</v>
      </c>
      <c r="AH76" s="202">
        <v>0</v>
      </c>
      <c r="AI76" s="202">
        <v>29.75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84.68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4.2699999999999996</v>
      </c>
      <c r="E77" s="202">
        <v>0</v>
      </c>
      <c r="F77" s="202">
        <v>0</v>
      </c>
      <c r="G77" s="202">
        <v>8.5500000000000007</v>
      </c>
      <c r="H77" s="202">
        <v>0</v>
      </c>
      <c r="I77" s="202">
        <v>0</v>
      </c>
      <c r="J77" s="202">
        <v>13.36</v>
      </c>
      <c r="K77" s="202">
        <v>2.76</v>
      </c>
      <c r="L77" s="202">
        <v>2.17</v>
      </c>
      <c r="M77" s="202">
        <v>0</v>
      </c>
      <c r="N77" s="202">
        <v>1.02</v>
      </c>
      <c r="O77" s="202">
        <v>1.7</v>
      </c>
      <c r="P77" s="202">
        <v>2.06</v>
      </c>
      <c r="Q77" s="202">
        <v>0.18</v>
      </c>
      <c r="R77" s="202">
        <v>0.36</v>
      </c>
      <c r="S77" s="202">
        <v>0</v>
      </c>
      <c r="T77" s="202">
        <v>0</v>
      </c>
      <c r="U77" s="202">
        <v>8.0500000000000007</v>
      </c>
      <c r="V77" s="202">
        <v>0.18</v>
      </c>
      <c r="W77" s="202">
        <v>0.38</v>
      </c>
      <c r="X77" s="202">
        <v>0.84</v>
      </c>
      <c r="Y77" s="202">
        <v>0</v>
      </c>
      <c r="Z77" s="202">
        <v>1.79</v>
      </c>
      <c r="AA77" s="202">
        <v>0.77</v>
      </c>
      <c r="AB77" s="202">
        <v>0</v>
      </c>
      <c r="AC77" s="202">
        <v>11.1</v>
      </c>
      <c r="AD77" s="202">
        <v>0</v>
      </c>
      <c r="AE77" s="202">
        <v>0</v>
      </c>
      <c r="AF77" s="202">
        <v>0</v>
      </c>
      <c r="AG77" s="202">
        <v>-0.05</v>
      </c>
      <c r="AH77" s="202">
        <v>0</v>
      </c>
      <c r="AI77" s="202">
        <v>29.75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84.68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4.2699999999999996</v>
      </c>
      <c r="E78" s="202">
        <v>0</v>
      </c>
      <c r="F78" s="202">
        <v>0</v>
      </c>
      <c r="G78" s="202">
        <v>8.5500000000000007</v>
      </c>
      <c r="H78" s="202">
        <v>0</v>
      </c>
      <c r="I78" s="202">
        <v>0</v>
      </c>
      <c r="J78" s="202">
        <v>13.36</v>
      </c>
      <c r="K78" s="202">
        <v>2.76</v>
      </c>
      <c r="L78" s="202">
        <v>2.17</v>
      </c>
      <c r="M78" s="202">
        <v>0</v>
      </c>
      <c r="N78" s="202">
        <v>1.02</v>
      </c>
      <c r="O78" s="202">
        <v>1.7</v>
      </c>
      <c r="P78" s="202">
        <v>2.06</v>
      </c>
      <c r="Q78" s="202">
        <v>0.18</v>
      </c>
      <c r="R78" s="202">
        <v>0.36</v>
      </c>
      <c r="S78" s="202">
        <v>0</v>
      </c>
      <c r="T78" s="202">
        <v>0</v>
      </c>
      <c r="U78" s="202">
        <v>8.0500000000000007</v>
      </c>
      <c r="V78" s="202">
        <v>0.18</v>
      </c>
      <c r="W78" s="202">
        <v>0.38</v>
      </c>
      <c r="X78" s="202">
        <v>0.84</v>
      </c>
      <c r="Y78" s="202">
        <v>0</v>
      </c>
      <c r="Z78" s="202">
        <v>1.79</v>
      </c>
      <c r="AA78" s="202">
        <v>0.77</v>
      </c>
      <c r="AB78" s="202">
        <v>0</v>
      </c>
      <c r="AC78" s="202">
        <v>11.1</v>
      </c>
      <c r="AD78" s="202">
        <v>0</v>
      </c>
      <c r="AE78" s="202">
        <v>0</v>
      </c>
      <c r="AF78" s="202">
        <v>0</v>
      </c>
      <c r="AG78" s="202">
        <v>-0.05</v>
      </c>
      <c r="AH78" s="202">
        <v>0</v>
      </c>
      <c r="AI78" s="202">
        <v>29.75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84.68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4.37</v>
      </c>
      <c r="E79" s="202">
        <v>0</v>
      </c>
      <c r="F79" s="202">
        <v>0</v>
      </c>
      <c r="G79" s="202">
        <v>8.5500000000000007</v>
      </c>
      <c r="H79" s="202">
        <v>0</v>
      </c>
      <c r="I79" s="202">
        <v>0</v>
      </c>
      <c r="J79" s="202">
        <v>13.36</v>
      </c>
      <c r="K79" s="202">
        <v>2.76</v>
      </c>
      <c r="L79" s="202">
        <v>2.17</v>
      </c>
      <c r="M79" s="202">
        <v>0</v>
      </c>
      <c r="N79" s="202">
        <v>1.02</v>
      </c>
      <c r="O79" s="202">
        <v>1.7</v>
      </c>
      <c r="P79" s="202">
        <v>2.06</v>
      </c>
      <c r="Q79" s="202">
        <v>0.18</v>
      </c>
      <c r="R79" s="202">
        <v>0.36</v>
      </c>
      <c r="S79" s="202">
        <v>0</v>
      </c>
      <c r="T79" s="202">
        <v>0</v>
      </c>
      <c r="U79" s="202">
        <v>8.0500000000000007</v>
      </c>
      <c r="V79" s="202">
        <v>0.18</v>
      </c>
      <c r="W79" s="202">
        <v>0.38</v>
      </c>
      <c r="X79" s="202">
        <v>0.84</v>
      </c>
      <c r="Y79" s="202">
        <v>0</v>
      </c>
      <c r="Z79" s="202">
        <v>1.79</v>
      </c>
      <c r="AA79" s="202">
        <v>0.77</v>
      </c>
      <c r="AB79" s="202">
        <v>0</v>
      </c>
      <c r="AC79" s="202">
        <v>10.87</v>
      </c>
      <c r="AD79" s="202">
        <v>0</v>
      </c>
      <c r="AE79" s="202">
        <v>0</v>
      </c>
      <c r="AF79" s="202">
        <v>0</v>
      </c>
      <c r="AG79" s="202">
        <v>-0.05</v>
      </c>
      <c r="AH79" s="202">
        <v>0</v>
      </c>
      <c r="AI79" s="202">
        <v>29.75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84.68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4.37</v>
      </c>
      <c r="E80" s="202">
        <v>0</v>
      </c>
      <c r="F80" s="202">
        <v>0</v>
      </c>
      <c r="G80" s="202">
        <v>8.5500000000000007</v>
      </c>
      <c r="H80" s="202">
        <v>0</v>
      </c>
      <c r="I80" s="202">
        <v>0</v>
      </c>
      <c r="J80" s="202">
        <v>13.36</v>
      </c>
      <c r="K80" s="202">
        <v>2.76</v>
      </c>
      <c r="L80" s="202">
        <v>2.17</v>
      </c>
      <c r="M80" s="202">
        <v>0</v>
      </c>
      <c r="N80" s="202">
        <v>1.02</v>
      </c>
      <c r="O80" s="202">
        <v>1.7</v>
      </c>
      <c r="P80" s="202">
        <v>2.06</v>
      </c>
      <c r="Q80" s="202">
        <v>0.18</v>
      </c>
      <c r="R80" s="202">
        <v>0.36</v>
      </c>
      <c r="S80" s="202">
        <v>0</v>
      </c>
      <c r="T80" s="202">
        <v>0</v>
      </c>
      <c r="U80" s="202">
        <v>8.0500000000000007</v>
      </c>
      <c r="V80" s="202">
        <v>0.18</v>
      </c>
      <c r="W80" s="202">
        <v>0.38</v>
      </c>
      <c r="X80" s="202">
        <v>0.84</v>
      </c>
      <c r="Y80" s="202">
        <v>0</v>
      </c>
      <c r="Z80" s="202">
        <v>1.79</v>
      </c>
      <c r="AA80" s="202">
        <v>0.77</v>
      </c>
      <c r="AB80" s="202">
        <v>0</v>
      </c>
      <c r="AC80" s="202">
        <v>10.87</v>
      </c>
      <c r="AD80" s="202">
        <v>0</v>
      </c>
      <c r="AE80" s="202">
        <v>0</v>
      </c>
      <c r="AF80" s="202">
        <v>0</v>
      </c>
      <c r="AG80" s="202">
        <v>-0.05</v>
      </c>
      <c r="AH80" s="202">
        <v>0</v>
      </c>
      <c r="AI80" s="202">
        <v>29.75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84.68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4.37</v>
      </c>
      <c r="E81" s="202">
        <v>0</v>
      </c>
      <c r="F81" s="202">
        <v>0</v>
      </c>
      <c r="G81" s="202">
        <v>9.65</v>
      </c>
      <c r="H81" s="202">
        <v>0</v>
      </c>
      <c r="I81" s="202">
        <v>0</v>
      </c>
      <c r="J81" s="202">
        <v>13.36</v>
      </c>
      <c r="K81" s="202">
        <v>2.76</v>
      </c>
      <c r="L81" s="202">
        <v>2.17</v>
      </c>
      <c r="M81" s="202">
        <v>0</v>
      </c>
      <c r="N81" s="202">
        <v>1.02</v>
      </c>
      <c r="O81" s="202">
        <v>1.7</v>
      </c>
      <c r="P81" s="202">
        <v>2.06</v>
      </c>
      <c r="Q81" s="202">
        <v>0.18</v>
      </c>
      <c r="R81" s="202">
        <v>0.36</v>
      </c>
      <c r="S81" s="202">
        <v>0</v>
      </c>
      <c r="T81" s="202">
        <v>0</v>
      </c>
      <c r="U81" s="202">
        <v>8.0500000000000007</v>
      </c>
      <c r="V81" s="202">
        <v>0.18</v>
      </c>
      <c r="W81" s="202">
        <v>0.38</v>
      </c>
      <c r="X81" s="202">
        <v>0.84</v>
      </c>
      <c r="Y81" s="202">
        <v>0</v>
      </c>
      <c r="Z81" s="202">
        <v>1.79</v>
      </c>
      <c r="AA81" s="202">
        <v>0.77</v>
      </c>
      <c r="AB81" s="202">
        <v>0</v>
      </c>
      <c r="AC81" s="202">
        <v>10.87</v>
      </c>
      <c r="AD81" s="202">
        <v>0</v>
      </c>
      <c r="AE81" s="202">
        <v>0</v>
      </c>
      <c r="AF81" s="202">
        <v>0</v>
      </c>
      <c r="AG81" s="202">
        <v>-0.05</v>
      </c>
      <c r="AH81" s="202">
        <v>0</v>
      </c>
      <c r="AI81" s="202">
        <v>29.75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84.68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4.37</v>
      </c>
      <c r="E82" s="202">
        <v>0</v>
      </c>
      <c r="F82" s="202">
        <v>0</v>
      </c>
      <c r="G82" s="202">
        <v>10.76</v>
      </c>
      <c r="H82" s="202">
        <v>0</v>
      </c>
      <c r="I82" s="202">
        <v>0</v>
      </c>
      <c r="J82" s="202">
        <v>13.36</v>
      </c>
      <c r="K82" s="202">
        <v>2.76</v>
      </c>
      <c r="L82" s="202">
        <v>2.17</v>
      </c>
      <c r="M82" s="202">
        <v>0</v>
      </c>
      <c r="N82" s="202">
        <v>1.02</v>
      </c>
      <c r="O82" s="202">
        <v>1.7</v>
      </c>
      <c r="P82" s="202">
        <v>2.06</v>
      </c>
      <c r="Q82" s="202">
        <v>0.18</v>
      </c>
      <c r="R82" s="202">
        <v>0.36</v>
      </c>
      <c r="S82" s="202">
        <v>0</v>
      </c>
      <c r="T82" s="202">
        <v>0</v>
      </c>
      <c r="U82" s="202">
        <v>8.0500000000000007</v>
      </c>
      <c r="V82" s="202">
        <v>0.18</v>
      </c>
      <c r="W82" s="202">
        <v>0.38</v>
      </c>
      <c r="X82" s="202">
        <v>0.84</v>
      </c>
      <c r="Y82" s="202">
        <v>0</v>
      </c>
      <c r="Z82" s="202">
        <v>1.79</v>
      </c>
      <c r="AA82" s="202">
        <v>0.77</v>
      </c>
      <c r="AB82" s="202">
        <v>0</v>
      </c>
      <c r="AC82" s="202">
        <v>10.87</v>
      </c>
      <c r="AD82" s="202">
        <v>0</v>
      </c>
      <c r="AE82" s="202">
        <v>0</v>
      </c>
      <c r="AF82" s="202">
        <v>0</v>
      </c>
      <c r="AG82" s="202">
        <v>-0.05</v>
      </c>
      <c r="AH82" s="202">
        <v>0</v>
      </c>
      <c r="AI82" s="202">
        <v>29.75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84.68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4.37</v>
      </c>
      <c r="E83" s="202">
        <v>0</v>
      </c>
      <c r="F83" s="202">
        <v>0</v>
      </c>
      <c r="G83" s="202">
        <v>10.76</v>
      </c>
      <c r="H83" s="202">
        <v>0</v>
      </c>
      <c r="I83" s="202">
        <v>0</v>
      </c>
      <c r="J83" s="202">
        <v>13.36</v>
      </c>
      <c r="K83" s="202">
        <v>2.76</v>
      </c>
      <c r="L83" s="202">
        <v>2.17</v>
      </c>
      <c r="M83" s="202">
        <v>0</v>
      </c>
      <c r="N83" s="202">
        <v>1.02</v>
      </c>
      <c r="O83" s="202">
        <v>1.7</v>
      </c>
      <c r="P83" s="202">
        <v>2.06</v>
      </c>
      <c r="Q83" s="202">
        <v>0.18</v>
      </c>
      <c r="R83" s="202">
        <v>0.36</v>
      </c>
      <c r="S83" s="202">
        <v>0</v>
      </c>
      <c r="T83" s="202">
        <v>0</v>
      </c>
      <c r="U83" s="202">
        <v>8.0500000000000007</v>
      </c>
      <c r="V83" s="202">
        <v>0.18</v>
      </c>
      <c r="W83" s="202">
        <v>0.38</v>
      </c>
      <c r="X83" s="202">
        <v>0.84</v>
      </c>
      <c r="Y83" s="202">
        <v>0</v>
      </c>
      <c r="Z83" s="202">
        <v>1.79</v>
      </c>
      <c r="AA83" s="202">
        <v>0.77</v>
      </c>
      <c r="AB83" s="202">
        <v>0</v>
      </c>
      <c r="AC83" s="202">
        <v>10.87</v>
      </c>
      <c r="AD83" s="202">
        <v>0</v>
      </c>
      <c r="AE83" s="202">
        <v>0</v>
      </c>
      <c r="AF83" s="202">
        <v>0</v>
      </c>
      <c r="AG83" s="202">
        <v>-0.05</v>
      </c>
      <c r="AH83" s="202">
        <v>0</v>
      </c>
      <c r="AI83" s="202">
        <v>29.75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84.68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4.37</v>
      </c>
      <c r="E84" s="202">
        <v>0</v>
      </c>
      <c r="F84" s="202">
        <v>0</v>
      </c>
      <c r="G84" s="202">
        <v>10.76</v>
      </c>
      <c r="H84" s="202">
        <v>0</v>
      </c>
      <c r="I84" s="202">
        <v>0</v>
      </c>
      <c r="J84" s="202">
        <v>13.36</v>
      </c>
      <c r="K84" s="202">
        <v>2.76</v>
      </c>
      <c r="L84" s="202">
        <v>2.17</v>
      </c>
      <c r="M84" s="202">
        <v>0</v>
      </c>
      <c r="N84" s="202">
        <v>1.02</v>
      </c>
      <c r="O84" s="202">
        <v>1.7</v>
      </c>
      <c r="P84" s="202">
        <v>2.06</v>
      </c>
      <c r="Q84" s="202">
        <v>0.18</v>
      </c>
      <c r="R84" s="202">
        <v>0.36</v>
      </c>
      <c r="S84" s="202">
        <v>0</v>
      </c>
      <c r="T84" s="202">
        <v>0</v>
      </c>
      <c r="U84" s="202">
        <v>8.0500000000000007</v>
      </c>
      <c r="V84" s="202">
        <v>0.18</v>
      </c>
      <c r="W84" s="202">
        <v>0.38</v>
      </c>
      <c r="X84" s="202">
        <v>0.84</v>
      </c>
      <c r="Y84" s="202">
        <v>0</v>
      </c>
      <c r="Z84" s="202">
        <v>1.79</v>
      </c>
      <c r="AA84" s="202">
        <v>0.77</v>
      </c>
      <c r="AB84" s="202">
        <v>0</v>
      </c>
      <c r="AC84" s="202">
        <v>10.87</v>
      </c>
      <c r="AD84" s="202">
        <v>0</v>
      </c>
      <c r="AE84" s="202">
        <v>0</v>
      </c>
      <c r="AF84" s="202">
        <v>0</v>
      </c>
      <c r="AG84" s="202">
        <v>-0.05</v>
      </c>
      <c r="AH84" s="202">
        <v>0</v>
      </c>
      <c r="AI84" s="202">
        <v>29.75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84.68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4.37</v>
      </c>
      <c r="E85" s="202">
        <v>0</v>
      </c>
      <c r="F85" s="202">
        <v>0</v>
      </c>
      <c r="G85" s="202">
        <v>10.76</v>
      </c>
      <c r="H85" s="202">
        <v>0</v>
      </c>
      <c r="I85" s="202">
        <v>0</v>
      </c>
      <c r="J85" s="202">
        <v>13.36</v>
      </c>
      <c r="K85" s="202">
        <v>2.76</v>
      </c>
      <c r="L85" s="202">
        <v>2.17</v>
      </c>
      <c r="M85" s="202">
        <v>0</v>
      </c>
      <c r="N85" s="202">
        <v>1.02</v>
      </c>
      <c r="O85" s="202">
        <v>1.7</v>
      </c>
      <c r="P85" s="202">
        <v>2.06</v>
      </c>
      <c r="Q85" s="202">
        <v>0.18</v>
      </c>
      <c r="R85" s="202">
        <v>0.36</v>
      </c>
      <c r="S85" s="202">
        <v>0</v>
      </c>
      <c r="T85" s="202">
        <v>0</v>
      </c>
      <c r="U85" s="202">
        <v>8.0500000000000007</v>
      </c>
      <c r="V85" s="202">
        <v>0.18</v>
      </c>
      <c r="W85" s="202">
        <v>0.38</v>
      </c>
      <c r="X85" s="202">
        <v>0.84</v>
      </c>
      <c r="Y85" s="202">
        <v>0</v>
      </c>
      <c r="Z85" s="202">
        <v>1.79</v>
      </c>
      <c r="AA85" s="202">
        <v>0.77</v>
      </c>
      <c r="AB85" s="202">
        <v>0</v>
      </c>
      <c r="AC85" s="202">
        <v>10.87</v>
      </c>
      <c r="AD85" s="202">
        <v>0</v>
      </c>
      <c r="AE85" s="202">
        <v>0</v>
      </c>
      <c r="AF85" s="202">
        <v>0</v>
      </c>
      <c r="AG85" s="202">
        <v>-0.05</v>
      </c>
      <c r="AH85" s="202">
        <v>0</v>
      </c>
      <c r="AI85" s="202">
        <v>29.75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84.68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4.37</v>
      </c>
      <c r="E86" s="202">
        <v>0</v>
      </c>
      <c r="F86" s="202">
        <v>0</v>
      </c>
      <c r="G86" s="202">
        <v>10.76</v>
      </c>
      <c r="H86" s="202">
        <v>0</v>
      </c>
      <c r="I86" s="202">
        <v>0</v>
      </c>
      <c r="J86" s="202">
        <v>13.36</v>
      </c>
      <c r="K86" s="202">
        <v>2.76</v>
      </c>
      <c r="L86" s="202">
        <v>2.17</v>
      </c>
      <c r="M86" s="202">
        <v>0</v>
      </c>
      <c r="N86" s="202">
        <v>1.02</v>
      </c>
      <c r="O86" s="202">
        <v>1.7</v>
      </c>
      <c r="P86" s="202">
        <v>2.06</v>
      </c>
      <c r="Q86" s="202">
        <v>0.18</v>
      </c>
      <c r="R86" s="202">
        <v>0.36</v>
      </c>
      <c r="S86" s="202">
        <v>0</v>
      </c>
      <c r="T86" s="202">
        <v>0</v>
      </c>
      <c r="U86" s="202">
        <v>8.0500000000000007</v>
      </c>
      <c r="V86" s="202">
        <v>0.18</v>
      </c>
      <c r="W86" s="202">
        <v>0.38</v>
      </c>
      <c r="X86" s="202">
        <v>0.84</v>
      </c>
      <c r="Y86" s="202">
        <v>0</v>
      </c>
      <c r="Z86" s="202">
        <v>1.79</v>
      </c>
      <c r="AA86" s="202">
        <v>0.77</v>
      </c>
      <c r="AB86" s="202">
        <v>0</v>
      </c>
      <c r="AC86" s="202">
        <v>10.87</v>
      </c>
      <c r="AD86" s="202">
        <v>0</v>
      </c>
      <c r="AE86" s="202">
        <v>0</v>
      </c>
      <c r="AF86" s="202">
        <v>0</v>
      </c>
      <c r="AG86" s="202">
        <v>-0.05</v>
      </c>
      <c r="AH86" s="202">
        <v>0</v>
      </c>
      <c r="AI86" s="202">
        <v>29.75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84.68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10.76</v>
      </c>
      <c r="H87" s="202">
        <v>0</v>
      </c>
      <c r="I87" s="202">
        <v>0</v>
      </c>
      <c r="J87" s="202">
        <v>13.36</v>
      </c>
      <c r="K87" s="202">
        <v>2.76</v>
      </c>
      <c r="L87" s="202">
        <v>2.17</v>
      </c>
      <c r="M87" s="202">
        <v>0</v>
      </c>
      <c r="N87" s="202">
        <v>1.02</v>
      </c>
      <c r="O87" s="202">
        <v>1.7</v>
      </c>
      <c r="P87" s="202">
        <v>2.06</v>
      </c>
      <c r="Q87" s="202">
        <v>0.18</v>
      </c>
      <c r="R87" s="202">
        <v>0.36</v>
      </c>
      <c r="S87" s="202">
        <v>0</v>
      </c>
      <c r="T87" s="202">
        <v>0</v>
      </c>
      <c r="U87" s="202">
        <v>8.0500000000000007</v>
      </c>
      <c r="V87" s="202">
        <v>0.18</v>
      </c>
      <c r="W87" s="202">
        <v>0.38</v>
      </c>
      <c r="X87" s="202">
        <v>0.84</v>
      </c>
      <c r="Y87" s="202">
        <v>0</v>
      </c>
      <c r="Z87" s="202">
        <v>1.79</v>
      </c>
      <c r="AA87" s="202">
        <v>0.77</v>
      </c>
      <c r="AB87" s="202">
        <v>0</v>
      </c>
      <c r="AC87" s="202">
        <v>10.87</v>
      </c>
      <c r="AD87" s="202">
        <v>0</v>
      </c>
      <c r="AE87" s="202">
        <v>0</v>
      </c>
      <c r="AF87" s="202">
        <v>0</v>
      </c>
      <c r="AG87" s="202">
        <v>-0.05</v>
      </c>
      <c r="AH87" s="202">
        <v>0</v>
      </c>
      <c r="AI87" s="202">
        <v>29.35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84.68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10.76</v>
      </c>
      <c r="H88" s="202">
        <v>0</v>
      </c>
      <c r="I88" s="202">
        <v>0</v>
      </c>
      <c r="J88" s="202">
        <v>13.36</v>
      </c>
      <c r="K88" s="202">
        <v>2.76</v>
      </c>
      <c r="L88" s="202">
        <v>2.17</v>
      </c>
      <c r="M88" s="202">
        <v>0</v>
      </c>
      <c r="N88" s="202">
        <v>1.02</v>
      </c>
      <c r="O88" s="202">
        <v>1.7</v>
      </c>
      <c r="P88" s="202">
        <v>2.06</v>
      </c>
      <c r="Q88" s="202">
        <v>0.18</v>
      </c>
      <c r="R88" s="202">
        <v>0.36</v>
      </c>
      <c r="S88" s="202">
        <v>0</v>
      </c>
      <c r="T88" s="202">
        <v>0</v>
      </c>
      <c r="U88" s="202">
        <v>8.0500000000000007</v>
      </c>
      <c r="V88" s="202">
        <v>0.18</v>
      </c>
      <c r="W88" s="202">
        <v>0.38</v>
      </c>
      <c r="X88" s="202">
        <v>0.84</v>
      </c>
      <c r="Y88" s="202">
        <v>0</v>
      </c>
      <c r="Z88" s="202">
        <v>1.79</v>
      </c>
      <c r="AA88" s="202">
        <v>0.77</v>
      </c>
      <c r="AB88" s="202">
        <v>0</v>
      </c>
      <c r="AC88" s="202">
        <v>10.87</v>
      </c>
      <c r="AD88" s="202">
        <v>0</v>
      </c>
      <c r="AE88" s="202">
        <v>0</v>
      </c>
      <c r="AF88" s="202">
        <v>0</v>
      </c>
      <c r="AG88" s="202">
        <v>-0.05</v>
      </c>
      <c r="AH88" s="202">
        <v>0</v>
      </c>
      <c r="AI88" s="202">
        <v>29.35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84.68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17.38</v>
      </c>
      <c r="H89" s="202">
        <v>0</v>
      </c>
      <c r="I89" s="202">
        <v>0</v>
      </c>
      <c r="J89" s="202">
        <v>13.36</v>
      </c>
      <c r="K89" s="202">
        <v>2.76</v>
      </c>
      <c r="L89" s="202">
        <v>2.17</v>
      </c>
      <c r="M89" s="202">
        <v>0</v>
      </c>
      <c r="N89" s="202">
        <v>1.02</v>
      </c>
      <c r="O89" s="202">
        <v>1.7</v>
      </c>
      <c r="P89" s="202">
        <v>2.06</v>
      </c>
      <c r="Q89" s="202">
        <v>0.18</v>
      </c>
      <c r="R89" s="202">
        <v>0.36</v>
      </c>
      <c r="S89" s="202">
        <v>0</v>
      </c>
      <c r="T89" s="202">
        <v>0</v>
      </c>
      <c r="U89" s="202">
        <v>8.0500000000000007</v>
      </c>
      <c r="V89" s="202">
        <v>0.18</v>
      </c>
      <c r="W89" s="202">
        <v>0.38</v>
      </c>
      <c r="X89" s="202">
        <v>0.84</v>
      </c>
      <c r="Y89" s="202">
        <v>0</v>
      </c>
      <c r="Z89" s="202">
        <v>1.79</v>
      </c>
      <c r="AA89" s="202">
        <v>0.77</v>
      </c>
      <c r="AB89" s="202">
        <v>0</v>
      </c>
      <c r="AC89" s="202">
        <v>10.87</v>
      </c>
      <c r="AD89" s="202">
        <v>0</v>
      </c>
      <c r="AE89" s="202">
        <v>0</v>
      </c>
      <c r="AF89" s="202">
        <v>0</v>
      </c>
      <c r="AG89" s="202">
        <v>-0.05</v>
      </c>
      <c r="AH89" s="202">
        <v>0</v>
      </c>
      <c r="AI89" s="202">
        <v>29.35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84.68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17.38</v>
      </c>
      <c r="H90" s="202">
        <v>0</v>
      </c>
      <c r="I90" s="202">
        <v>0</v>
      </c>
      <c r="J90" s="202">
        <v>13.36</v>
      </c>
      <c r="K90" s="202">
        <v>2.76</v>
      </c>
      <c r="L90" s="202">
        <v>2.17</v>
      </c>
      <c r="M90" s="202">
        <v>0</v>
      </c>
      <c r="N90" s="202">
        <v>1.02</v>
      </c>
      <c r="O90" s="202">
        <v>1.7</v>
      </c>
      <c r="P90" s="202">
        <v>2.06</v>
      </c>
      <c r="Q90" s="202">
        <v>0.18</v>
      </c>
      <c r="R90" s="202">
        <v>0.36</v>
      </c>
      <c r="S90" s="202">
        <v>0</v>
      </c>
      <c r="T90" s="202">
        <v>0</v>
      </c>
      <c r="U90" s="202">
        <v>8.0500000000000007</v>
      </c>
      <c r="V90" s="202">
        <v>0.18</v>
      </c>
      <c r="W90" s="202">
        <v>0.38</v>
      </c>
      <c r="X90" s="202">
        <v>0.84</v>
      </c>
      <c r="Y90" s="202">
        <v>0</v>
      </c>
      <c r="Z90" s="202">
        <v>1.79</v>
      </c>
      <c r="AA90" s="202">
        <v>0.77</v>
      </c>
      <c r="AB90" s="202">
        <v>0</v>
      </c>
      <c r="AC90" s="202">
        <v>10.87</v>
      </c>
      <c r="AD90" s="202">
        <v>0</v>
      </c>
      <c r="AE90" s="202">
        <v>0</v>
      </c>
      <c r="AF90" s="202">
        <v>0</v>
      </c>
      <c r="AG90" s="202">
        <v>-0.05</v>
      </c>
      <c r="AH90" s="202">
        <v>0</v>
      </c>
      <c r="AI90" s="202">
        <v>29.35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84.68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6.8</v>
      </c>
      <c r="E91" s="202">
        <v>0</v>
      </c>
      <c r="F91" s="202">
        <v>0</v>
      </c>
      <c r="G91" s="202">
        <v>17.38</v>
      </c>
      <c r="H91" s="202">
        <v>0</v>
      </c>
      <c r="I91" s="202">
        <v>0</v>
      </c>
      <c r="J91" s="202">
        <v>13.36</v>
      </c>
      <c r="K91" s="202">
        <v>2.76</v>
      </c>
      <c r="L91" s="202">
        <v>2.17</v>
      </c>
      <c r="M91" s="202">
        <v>0</v>
      </c>
      <c r="N91" s="202">
        <v>1.02</v>
      </c>
      <c r="O91" s="202">
        <v>1.7</v>
      </c>
      <c r="P91" s="202">
        <v>2.06</v>
      </c>
      <c r="Q91" s="202">
        <v>0.18</v>
      </c>
      <c r="R91" s="202">
        <v>0.36</v>
      </c>
      <c r="S91" s="202">
        <v>0</v>
      </c>
      <c r="T91" s="202">
        <v>0</v>
      </c>
      <c r="U91" s="202">
        <v>8.0500000000000007</v>
      </c>
      <c r="V91" s="202">
        <v>0.18</v>
      </c>
      <c r="W91" s="202">
        <v>0.38</v>
      </c>
      <c r="X91" s="202">
        <v>0.84</v>
      </c>
      <c r="Y91" s="202">
        <v>0</v>
      </c>
      <c r="Z91" s="202">
        <v>1.79</v>
      </c>
      <c r="AA91" s="202">
        <v>0.77</v>
      </c>
      <c r="AB91" s="202">
        <v>0</v>
      </c>
      <c r="AC91" s="202">
        <v>10.87</v>
      </c>
      <c r="AD91" s="202">
        <v>0</v>
      </c>
      <c r="AE91" s="202">
        <v>0</v>
      </c>
      <c r="AF91" s="202">
        <v>0</v>
      </c>
      <c r="AG91" s="202">
        <v>-0.05</v>
      </c>
      <c r="AH91" s="202">
        <v>0</v>
      </c>
      <c r="AI91" s="202">
        <v>29.35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84.68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6.8</v>
      </c>
      <c r="E92" s="202">
        <v>0</v>
      </c>
      <c r="F92" s="202">
        <v>0</v>
      </c>
      <c r="G92" s="202">
        <v>17.38</v>
      </c>
      <c r="H92" s="202">
        <v>0</v>
      </c>
      <c r="I92" s="202">
        <v>0</v>
      </c>
      <c r="J92" s="202">
        <v>13.36</v>
      </c>
      <c r="K92" s="202">
        <v>2.76</v>
      </c>
      <c r="L92" s="202">
        <v>2.17</v>
      </c>
      <c r="M92" s="202">
        <v>0</v>
      </c>
      <c r="N92" s="202">
        <v>1.02</v>
      </c>
      <c r="O92" s="202">
        <v>1.7</v>
      </c>
      <c r="P92" s="202">
        <v>2.06</v>
      </c>
      <c r="Q92" s="202">
        <v>0.18</v>
      </c>
      <c r="R92" s="202">
        <v>0.36</v>
      </c>
      <c r="S92" s="202">
        <v>0</v>
      </c>
      <c r="T92" s="202">
        <v>0</v>
      </c>
      <c r="U92" s="202">
        <v>8.0500000000000007</v>
      </c>
      <c r="V92" s="202">
        <v>0.18</v>
      </c>
      <c r="W92" s="202">
        <v>0.38</v>
      </c>
      <c r="X92" s="202">
        <v>0.84</v>
      </c>
      <c r="Y92" s="202">
        <v>0</v>
      </c>
      <c r="Z92" s="202">
        <v>1.79</v>
      </c>
      <c r="AA92" s="202">
        <v>0.77</v>
      </c>
      <c r="AB92" s="202">
        <v>0</v>
      </c>
      <c r="AC92" s="202">
        <v>10.87</v>
      </c>
      <c r="AD92" s="202">
        <v>0</v>
      </c>
      <c r="AE92" s="202">
        <v>0</v>
      </c>
      <c r="AF92" s="202">
        <v>0</v>
      </c>
      <c r="AG92" s="202">
        <v>-0.05</v>
      </c>
      <c r="AH92" s="202">
        <v>0</v>
      </c>
      <c r="AI92" s="202">
        <v>29.35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84.68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17.38</v>
      </c>
      <c r="H93" s="202">
        <v>0</v>
      </c>
      <c r="I93" s="202">
        <v>0</v>
      </c>
      <c r="J93" s="202">
        <v>13.36</v>
      </c>
      <c r="K93" s="202">
        <v>2.76</v>
      </c>
      <c r="L93" s="202">
        <v>2.17</v>
      </c>
      <c r="M93" s="202">
        <v>0</v>
      </c>
      <c r="N93" s="202">
        <v>1.02</v>
      </c>
      <c r="O93" s="202">
        <v>1.7</v>
      </c>
      <c r="P93" s="202">
        <v>2.06</v>
      </c>
      <c r="Q93" s="202">
        <v>0.18</v>
      </c>
      <c r="R93" s="202">
        <v>0.36</v>
      </c>
      <c r="S93" s="202">
        <v>0</v>
      </c>
      <c r="T93" s="202">
        <v>0</v>
      </c>
      <c r="U93" s="202">
        <v>8.0500000000000007</v>
      </c>
      <c r="V93" s="202">
        <v>0.18</v>
      </c>
      <c r="W93" s="202">
        <v>0.36</v>
      </c>
      <c r="X93" s="202">
        <v>0.84</v>
      </c>
      <c r="Y93" s="202">
        <v>0</v>
      </c>
      <c r="Z93" s="202">
        <v>1.79</v>
      </c>
      <c r="AA93" s="202">
        <v>0.77</v>
      </c>
      <c r="AB93" s="202">
        <v>0</v>
      </c>
      <c r="AC93" s="202">
        <v>10.87</v>
      </c>
      <c r="AD93" s="202">
        <v>0</v>
      </c>
      <c r="AE93" s="202">
        <v>0</v>
      </c>
      <c r="AF93" s="202">
        <v>0</v>
      </c>
      <c r="AG93" s="202">
        <v>-0.05</v>
      </c>
      <c r="AH93" s="202">
        <v>0</v>
      </c>
      <c r="AI93" s="202">
        <v>29.35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84.68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17.38</v>
      </c>
      <c r="H94" s="202">
        <v>0</v>
      </c>
      <c r="I94" s="202">
        <v>0</v>
      </c>
      <c r="J94" s="202">
        <v>13.36</v>
      </c>
      <c r="K94" s="202">
        <v>2.76</v>
      </c>
      <c r="L94" s="202">
        <v>2.17</v>
      </c>
      <c r="M94" s="202">
        <v>0</v>
      </c>
      <c r="N94" s="202">
        <v>1.02</v>
      </c>
      <c r="O94" s="202">
        <v>1.7</v>
      </c>
      <c r="P94" s="202">
        <v>2.06</v>
      </c>
      <c r="Q94" s="202">
        <v>0.18</v>
      </c>
      <c r="R94" s="202">
        <v>0.36</v>
      </c>
      <c r="S94" s="202">
        <v>0</v>
      </c>
      <c r="T94" s="202">
        <v>0</v>
      </c>
      <c r="U94" s="202">
        <v>8.0500000000000007</v>
      </c>
      <c r="V94" s="202">
        <v>0.18</v>
      </c>
      <c r="W94" s="202">
        <v>0.36</v>
      </c>
      <c r="X94" s="202">
        <v>0.84</v>
      </c>
      <c r="Y94" s="202">
        <v>0</v>
      </c>
      <c r="Z94" s="202">
        <v>1.79</v>
      </c>
      <c r="AA94" s="202">
        <v>0.77</v>
      </c>
      <c r="AB94" s="202">
        <v>0</v>
      </c>
      <c r="AC94" s="202">
        <v>10.87</v>
      </c>
      <c r="AD94" s="202">
        <v>0</v>
      </c>
      <c r="AE94" s="202">
        <v>0</v>
      </c>
      <c r="AF94" s="202">
        <v>0</v>
      </c>
      <c r="AG94" s="202">
        <v>-0.05</v>
      </c>
      <c r="AH94" s="202">
        <v>0</v>
      </c>
      <c r="AI94" s="202">
        <v>29.35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85.69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6.93</v>
      </c>
      <c r="E95" s="202">
        <v>0</v>
      </c>
      <c r="F95" s="202">
        <v>0</v>
      </c>
      <c r="G95" s="202">
        <v>17.38</v>
      </c>
      <c r="H95" s="202">
        <v>0</v>
      </c>
      <c r="I95" s="202">
        <v>0</v>
      </c>
      <c r="J95" s="202">
        <v>13.36</v>
      </c>
      <c r="K95" s="202">
        <v>2.76</v>
      </c>
      <c r="L95" s="202">
        <v>2.17</v>
      </c>
      <c r="M95" s="202">
        <v>0</v>
      </c>
      <c r="N95" s="202">
        <v>1.02</v>
      </c>
      <c r="O95" s="202">
        <v>1.7</v>
      </c>
      <c r="P95" s="202">
        <v>2.06</v>
      </c>
      <c r="Q95" s="202">
        <v>0.18</v>
      </c>
      <c r="R95" s="202">
        <v>0.36</v>
      </c>
      <c r="S95" s="202">
        <v>0</v>
      </c>
      <c r="T95" s="202">
        <v>0</v>
      </c>
      <c r="U95" s="202">
        <v>8.0500000000000007</v>
      </c>
      <c r="V95" s="202">
        <v>0.18</v>
      </c>
      <c r="W95" s="202">
        <v>0.36</v>
      </c>
      <c r="X95" s="202">
        <v>0.84</v>
      </c>
      <c r="Y95" s="202">
        <v>0</v>
      </c>
      <c r="Z95" s="202">
        <v>1.79</v>
      </c>
      <c r="AA95" s="202">
        <v>0.77</v>
      </c>
      <c r="AB95" s="202">
        <v>0</v>
      </c>
      <c r="AC95" s="202">
        <v>10.87</v>
      </c>
      <c r="AD95" s="202">
        <v>0</v>
      </c>
      <c r="AE95" s="202">
        <v>0</v>
      </c>
      <c r="AF95" s="202">
        <v>0</v>
      </c>
      <c r="AG95" s="202">
        <v>-0.05</v>
      </c>
      <c r="AH95" s="202">
        <v>0</v>
      </c>
      <c r="AI95" s="202">
        <v>29.35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85.69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6.93</v>
      </c>
      <c r="E96" s="202">
        <v>0</v>
      </c>
      <c r="F96" s="202">
        <v>0</v>
      </c>
      <c r="G96" s="202">
        <v>17.38</v>
      </c>
      <c r="H96" s="202">
        <v>0</v>
      </c>
      <c r="I96" s="202">
        <v>0</v>
      </c>
      <c r="J96" s="202">
        <v>13.36</v>
      </c>
      <c r="K96" s="202">
        <v>2.76</v>
      </c>
      <c r="L96" s="202">
        <v>2.17</v>
      </c>
      <c r="M96" s="202">
        <v>0</v>
      </c>
      <c r="N96" s="202">
        <v>1.02</v>
      </c>
      <c r="O96" s="202">
        <v>1.7</v>
      </c>
      <c r="P96" s="202">
        <v>2.06</v>
      </c>
      <c r="Q96" s="202">
        <v>0.18</v>
      </c>
      <c r="R96" s="202">
        <v>0.36</v>
      </c>
      <c r="S96" s="202">
        <v>0</v>
      </c>
      <c r="T96" s="202">
        <v>0</v>
      </c>
      <c r="U96" s="202">
        <v>8.0500000000000007</v>
      </c>
      <c r="V96" s="202">
        <v>0.18</v>
      </c>
      <c r="W96" s="202">
        <v>0.36</v>
      </c>
      <c r="X96" s="202">
        <v>0.84</v>
      </c>
      <c r="Y96" s="202">
        <v>0</v>
      </c>
      <c r="Z96" s="202">
        <v>1.79</v>
      </c>
      <c r="AA96" s="202">
        <v>0.77</v>
      </c>
      <c r="AB96" s="202">
        <v>0</v>
      </c>
      <c r="AC96" s="202">
        <v>10.87</v>
      </c>
      <c r="AD96" s="202">
        <v>0</v>
      </c>
      <c r="AE96" s="202">
        <v>0</v>
      </c>
      <c r="AF96" s="202">
        <v>0</v>
      </c>
      <c r="AG96" s="202">
        <v>-0.05</v>
      </c>
      <c r="AH96" s="202">
        <v>0</v>
      </c>
      <c r="AI96" s="202">
        <v>29.35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85.69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6.93</v>
      </c>
      <c r="E97" s="202">
        <v>0</v>
      </c>
      <c r="F97" s="202">
        <v>0</v>
      </c>
      <c r="G97" s="202">
        <v>17.38</v>
      </c>
      <c r="H97" s="202">
        <v>0</v>
      </c>
      <c r="I97" s="202">
        <v>0</v>
      </c>
      <c r="J97" s="202">
        <v>13.36</v>
      </c>
      <c r="K97" s="202">
        <v>2.76</v>
      </c>
      <c r="L97" s="202">
        <v>2.17</v>
      </c>
      <c r="M97" s="202">
        <v>0</v>
      </c>
      <c r="N97" s="202">
        <v>1.02</v>
      </c>
      <c r="O97" s="202">
        <v>1.7</v>
      </c>
      <c r="P97" s="202">
        <v>2.06</v>
      </c>
      <c r="Q97" s="202">
        <v>0.18</v>
      </c>
      <c r="R97" s="202">
        <v>0.36</v>
      </c>
      <c r="S97" s="202">
        <v>0</v>
      </c>
      <c r="T97" s="202">
        <v>0</v>
      </c>
      <c r="U97" s="202">
        <v>8.0500000000000007</v>
      </c>
      <c r="V97" s="202">
        <v>0.18</v>
      </c>
      <c r="W97" s="202">
        <v>0.36</v>
      </c>
      <c r="X97" s="202">
        <v>0.84</v>
      </c>
      <c r="Y97" s="202">
        <v>0</v>
      </c>
      <c r="Z97" s="202">
        <v>1.79</v>
      </c>
      <c r="AA97" s="202">
        <v>0.77</v>
      </c>
      <c r="AB97" s="202">
        <v>0</v>
      </c>
      <c r="AC97" s="202">
        <v>10.87</v>
      </c>
      <c r="AD97" s="202">
        <v>0</v>
      </c>
      <c r="AE97" s="202">
        <v>0</v>
      </c>
      <c r="AF97" s="202">
        <v>0</v>
      </c>
      <c r="AG97" s="202">
        <v>-0.05</v>
      </c>
      <c r="AH97" s="202">
        <v>0</v>
      </c>
      <c r="AI97" s="202">
        <v>29.35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85.69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17.38</v>
      </c>
      <c r="H98" s="202">
        <v>0</v>
      </c>
      <c r="I98" s="202">
        <v>0</v>
      </c>
      <c r="J98" s="202">
        <v>13.36</v>
      </c>
      <c r="K98" s="202">
        <v>2.76</v>
      </c>
      <c r="L98" s="202">
        <v>2.17</v>
      </c>
      <c r="M98" s="202">
        <v>0</v>
      </c>
      <c r="N98" s="202">
        <v>1.02</v>
      </c>
      <c r="O98" s="202">
        <v>1.7</v>
      </c>
      <c r="P98" s="202">
        <v>2.06</v>
      </c>
      <c r="Q98" s="202">
        <v>0.18</v>
      </c>
      <c r="R98" s="202">
        <v>0.36</v>
      </c>
      <c r="S98" s="202">
        <v>0</v>
      </c>
      <c r="T98" s="202">
        <v>0</v>
      </c>
      <c r="U98" s="202">
        <v>8.0500000000000007</v>
      </c>
      <c r="V98" s="202">
        <v>0.18</v>
      </c>
      <c r="W98" s="202">
        <v>0.36</v>
      </c>
      <c r="X98" s="202">
        <v>0.84</v>
      </c>
      <c r="Y98" s="202">
        <v>0</v>
      </c>
      <c r="Z98" s="202">
        <v>1.79</v>
      </c>
      <c r="AA98" s="202">
        <v>0.77</v>
      </c>
      <c r="AB98" s="202">
        <v>0</v>
      </c>
      <c r="AC98" s="202">
        <v>10.87</v>
      </c>
      <c r="AD98" s="202">
        <v>0</v>
      </c>
      <c r="AE98" s="202">
        <v>0</v>
      </c>
      <c r="AF98" s="202">
        <v>0</v>
      </c>
      <c r="AG98" s="202">
        <v>-0.05</v>
      </c>
      <c r="AH98" s="202">
        <v>0</v>
      </c>
      <c r="AI98" s="202">
        <v>29.35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85.69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0.15392249999999991</v>
      </c>
      <c r="E99">
        <f t="shared" si="0"/>
        <v>0</v>
      </c>
      <c r="F99">
        <f t="shared" si="0"/>
        <v>0</v>
      </c>
      <c r="G99">
        <f t="shared" si="0"/>
        <v>0.37372000000000022</v>
      </c>
      <c r="H99">
        <f t="shared" si="0"/>
        <v>0</v>
      </c>
      <c r="I99">
        <f t="shared" si="0"/>
        <v>0</v>
      </c>
      <c r="J99">
        <f t="shared" si="0"/>
        <v>0.45765249999999896</v>
      </c>
      <c r="K99">
        <f t="shared" si="0"/>
        <v>0.49554500000000007</v>
      </c>
      <c r="L99">
        <f t="shared" si="0"/>
        <v>0.25129749999999962</v>
      </c>
      <c r="M99">
        <f t="shared" si="0"/>
        <v>0</v>
      </c>
      <c r="N99">
        <f t="shared" si="0"/>
        <v>2.4479999999999991E-2</v>
      </c>
      <c r="O99">
        <f t="shared" si="0"/>
        <v>4.0799999999999975E-2</v>
      </c>
      <c r="P99">
        <f t="shared" si="0"/>
        <v>5.242750000000003E-2</v>
      </c>
      <c r="Q99">
        <f t="shared" si="0"/>
        <v>2.1827500000000059E-2</v>
      </c>
      <c r="R99">
        <f t="shared" si="0"/>
        <v>4.2180000000000113E-2</v>
      </c>
      <c r="S99">
        <f t="shared" si="0"/>
        <v>0</v>
      </c>
      <c r="T99">
        <f t="shared" si="0"/>
        <v>0</v>
      </c>
      <c r="U99">
        <f t="shared" si="0"/>
        <v>0.19319999999999976</v>
      </c>
      <c r="V99">
        <f t="shared" si="0"/>
        <v>7.187499999999996E-3</v>
      </c>
      <c r="W99">
        <f t="shared" si="0"/>
        <v>9.0899999999999957E-3</v>
      </c>
      <c r="X99">
        <f t="shared" si="0"/>
        <v>2.0160000000000046E-2</v>
      </c>
      <c r="Y99">
        <f t="shared" si="0"/>
        <v>0</v>
      </c>
      <c r="Z99">
        <f t="shared" si="0"/>
        <v>0.25939499999999976</v>
      </c>
      <c r="AA99">
        <f t="shared" si="0"/>
        <v>6.1102500000000129E-2</v>
      </c>
      <c r="AB99">
        <f t="shared" si="0"/>
        <v>0</v>
      </c>
      <c r="AC99">
        <f t="shared" si="0"/>
        <v>0.20851250000000013</v>
      </c>
      <c r="AD99">
        <f t="shared" si="0"/>
        <v>0.1209375</v>
      </c>
      <c r="AE99">
        <f t="shared" si="0"/>
        <v>0</v>
      </c>
      <c r="AF99">
        <f t="shared" si="0"/>
        <v>0</v>
      </c>
      <c r="AG99">
        <f t="shared" si="0"/>
        <v>-5.8749999999999991E-4</v>
      </c>
      <c r="AH99">
        <f t="shared" si="0"/>
        <v>0</v>
      </c>
      <c r="AI99">
        <f t="shared" si="0"/>
        <v>0.7058875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2.3762350000000021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10.88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14.36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10.88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14.36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10.88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14.36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10.88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14.36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10.88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14.36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10.88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14.36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10.88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14.36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10.88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14.36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10.88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14.36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10.88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14.36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10.88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14.36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10.88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14.36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10.88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14.36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10.88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14.36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10.88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14.36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10.88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14.36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10.88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14.36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10.88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14.36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10.88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14.36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10.88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14.36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10.88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14.36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14.36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14.36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14.36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14.36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14.36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14.36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14.36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14.36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14.36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14.36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14.36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14.36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14.36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26.13</v>
      </c>
      <c r="AE37" s="202">
        <v>0</v>
      </c>
      <c r="AF37" s="202">
        <v>0</v>
      </c>
      <c r="AG37" s="202">
        <v>0</v>
      </c>
      <c r="AH37" s="202">
        <v>0</v>
      </c>
      <c r="AI37" s="202">
        <v>10.82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14.36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26.13</v>
      </c>
      <c r="AE38" s="202">
        <v>0</v>
      </c>
      <c r="AF38" s="202">
        <v>0</v>
      </c>
      <c r="AG38" s="202">
        <v>0</v>
      </c>
      <c r="AH38" s="202">
        <v>0</v>
      </c>
      <c r="AI38" s="202">
        <v>11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14.36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26.13</v>
      </c>
      <c r="AE39" s="202">
        <v>0</v>
      </c>
      <c r="AF39" s="202">
        <v>0</v>
      </c>
      <c r="AG39" s="202">
        <v>0</v>
      </c>
      <c r="AH39" s="202">
        <v>0</v>
      </c>
      <c r="AI39" s="202">
        <v>10.88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14.14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26.13</v>
      </c>
      <c r="AE40" s="202">
        <v>0</v>
      </c>
      <c r="AF40" s="202">
        <v>0</v>
      </c>
      <c r="AG40" s="202">
        <v>0</v>
      </c>
      <c r="AH40" s="202">
        <v>0</v>
      </c>
      <c r="AI40" s="202">
        <v>10.88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14.14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26.13</v>
      </c>
      <c r="AE41" s="202">
        <v>0</v>
      </c>
      <c r="AF41" s="202">
        <v>0</v>
      </c>
      <c r="AG41" s="202">
        <v>0</v>
      </c>
      <c r="AH41" s="202">
        <v>0</v>
      </c>
      <c r="AI41" s="202">
        <v>10.88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14.14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26.13</v>
      </c>
      <c r="AE42" s="202">
        <v>0</v>
      </c>
      <c r="AF42" s="202">
        <v>0</v>
      </c>
      <c r="AG42" s="202">
        <v>0</v>
      </c>
      <c r="AH42" s="202">
        <v>0</v>
      </c>
      <c r="AI42" s="202">
        <v>10.88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14.14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26.13</v>
      </c>
      <c r="AE43" s="202">
        <v>0</v>
      </c>
      <c r="AF43" s="202">
        <v>0</v>
      </c>
      <c r="AG43" s="202">
        <v>0</v>
      </c>
      <c r="AH43" s="202">
        <v>0</v>
      </c>
      <c r="AI43" s="202">
        <v>10.88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14.14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26.13</v>
      </c>
      <c r="AE44" s="202">
        <v>0</v>
      </c>
      <c r="AF44" s="202">
        <v>0</v>
      </c>
      <c r="AG44" s="202">
        <v>0</v>
      </c>
      <c r="AH44" s="202">
        <v>0</v>
      </c>
      <c r="AI44" s="202">
        <v>10.88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14.14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26.13</v>
      </c>
      <c r="AE45" s="202">
        <v>0</v>
      </c>
      <c r="AF45" s="202">
        <v>0</v>
      </c>
      <c r="AG45" s="202">
        <v>0</v>
      </c>
      <c r="AH45" s="202">
        <v>0</v>
      </c>
      <c r="AI45" s="202">
        <v>10.88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14.14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27.62</v>
      </c>
      <c r="AE46" s="202">
        <v>0</v>
      </c>
      <c r="AF46" s="202">
        <v>0</v>
      </c>
      <c r="AG46" s="202">
        <v>0</v>
      </c>
      <c r="AH46" s="202">
        <v>0</v>
      </c>
      <c r="AI46" s="202">
        <v>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14.14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27.62</v>
      </c>
      <c r="AE47" s="202">
        <v>0</v>
      </c>
      <c r="AF47" s="202">
        <v>0</v>
      </c>
      <c r="AG47" s="202">
        <v>0</v>
      </c>
      <c r="AH47" s="202">
        <v>0</v>
      </c>
      <c r="AI47" s="202">
        <v>11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14.14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27.62</v>
      </c>
      <c r="AE48" s="202">
        <v>0</v>
      </c>
      <c r="AF48" s="202">
        <v>0</v>
      </c>
      <c r="AG48" s="202">
        <v>0</v>
      </c>
      <c r="AH48" s="202">
        <v>0</v>
      </c>
      <c r="AI48" s="202">
        <v>11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14.14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27.62</v>
      </c>
      <c r="AE49" s="202">
        <v>0</v>
      </c>
      <c r="AF49" s="202">
        <v>0</v>
      </c>
      <c r="AG49" s="202">
        <v>0</v>
      </c>
      <c r="AH49" s="202">
        <v>0</v>
      </c>
      <c r="AI49" s="202">
        <v>11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14.14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27.62</v>
      </c>
      <c r="AE50" s="202">
        <v>0</v>
      </c>
      <c r="AF50" s="202">
        <v>0</v>
      </c>
      <c r="AG50" s="202">
        <v>0</v>
      </c>
      <c r="AH50" s="202">
        <v>0</v>
      </c>
      <c r="AI50" s="202">
        <v>11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14.14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27.62</v>
      </c>
      <c r="AE51" s="202">
        <v>0</v>
      </c>
      <c r="AF51" s="202">
        <v>0</v>
      </c>
      <c r="AG51" s="202">
        <v>0</v>
      </c>
      <c r="AH51" s="202">
        <v>0</v>
      </c>
      <c r="AI51" s="202">
        <v>11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13.68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27.62</v>
      </c>
      <c r="AE52" s="202">
        <v>0</v>
      </c>
      <c r="AF52" s="202">
        <v>0</v>
      </c>
      <c r="AG52" s="202">
        <v>-0.02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13.68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27.62</v>
      </c>
      <c r="AE53" s="202">
        <v>0</v>
      </c>
      <c r="AF53" s="202">
        <v>0</v>
      </c>
      <c r="AG53" s="202">
        <v>-0.02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13.68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27.62</v>
      </c>
      <c r="AE54" s="202">
        <v>0</v>
      </c>
      <c r="AF54" s="202">
        <v>0</v>
      </c>
      <c r="AG54" s="202">
        <v>-0.02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13.68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-0.02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13.68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-0.02</v>
      </c>
      <c r="AH56" s="202">
        <v>0</v>
      </c>
      <c r="AI56" s="202">
        <v>11.07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13.68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-0.02</v>
      </c>
      <c r="AH57" s="202">
        <v>0</v>
      </c>
      <c r="AI57" s="202">
        <v>11.22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13.68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-0.02</v>
      </c>
      <c r="AH58" s="202">
        <v>0</v>
      </c>
      <c r="AI58" s="202">
        <v>11.22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13.68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-0.02</v>
      </c>
      <c r="AH59" s="202">
        <v>0</v>
      </c>
      <c r="AI59" s="202">
        <v>11.22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13.68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-0.02</v>
      </c>
      <c r="AH60" s="202">
        <v>0</v>
      </c>
      <c r="AI60" s="202">
        <v>11.22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13.68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-0.02</v>
      </c>
      <c r="AH61" s="202">
        <v>0</v>
      </c>
      <c r="AI61" s="202">
        <v>11.22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13.68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-0.02</v>
      </c>
      <c r="AH62" s="202">
        <v>0</v>
      </c>
      <c r="AI62" s="202">
        <v>11.22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13.68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-0.02</v>
      </c>
      <c r="AH63" s="202">
        <v>0</v>
      </c>
      <c r="AI63" s="202">
        <v>11.22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13.68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-0.02</v>
      </c>
      <c r="AH64" s="202">
        <v>0</v>
      </c>
      <c r="AI64" s="202">
        <v>11.22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13.68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-0.02</v>
      </c>
      <c r="AH65" s="202">
        <v>0</v>
      </c>
      <c r="AI65" s="202">
        <v>11.22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13.68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-0.02</v>
      </c>
      <c r="AH66" s="202">
        <v>0</v>
      </c>
      <c r="AI66" s="202">
        <v>11.37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13.68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-0.02</v>
      </c>
      <c r="AH67" s="202">
        <v>0</v>
      </c>
      <c r="AI67" s="202">
        <v>11.37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13.68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-0.02</v>
      </c>
      <c r="AH68" s="202">
        <v>0</v>
      </c>
      <c r="AI68" s="202">
        <v>11.37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13.68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-0.02</v>
      </c>
      <c r="AH69" s="202">
        <v>0</v>
      </c>
      <c r="AI69" s="202">
        <v>11.37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13.68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-0.02</v>
      </c>
      <c r="AH70" s="202">
        <v>0</v>
      </c>
      <c r="AI70" s="202">
        <v>11.37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13.68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-0.02</v>
      </c>
      <c r="AH71" s="202">
        <v>0</v>
      </c>
      <c r="AI71" s="202">
        <v>11.37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13.68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-0.02</v>
      </c>
      <c r="AH72" s="202">
        <v>0</v>
      </c>
      <c r="AI72" s="202">
        <v>11.37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13.68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-0.02</v>
      </c>
      <c r="AH73" s="202">
        <v>0</v>
      </c>
      <c r="AI73" s="202">
        <v>11.37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13.68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-0.02</v>
      </c>
      <c r="AH74" s="202">
        <v>0</v>
      </c>
      <c r="AI74" s="202">
        <v>11.37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13.68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-0.02</v>
      </c>
      <c r="AH75" s="202">
        <v>0</v>
      </c>
      <c r="AI75" s="202">
        <v>11.22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14.14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-0.02</v>
      </c>
      <c r="AH76" s="202">
        <v>0</v>
      </c>
      <c r="AI76" s="202">
        <v>11.22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14.14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-0.02</v>
      </c>
      <c r="AH77" s="202">
        <v>0</v>
      </c>
      <c r="AI77" s="202">
        <v>11.22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14.14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-0.02</v>
      </c>
      <c r="AH78" s="202">
        <v>0</v>
      </c>
      <c r="AI78" s="202">
        <v>11.22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14.14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-0.02</v>
      </c>
      <c r="AH79" s="202">
        <v>0</v>
      </c>
      <c r="AI79" s="202">
        <v>11.22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14.14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-0.02</v>
      </c>
      <c r="AH80" s="202">
        <v>0</v>
      </c>
      <c r="AI80" s="202">
        <v>11.22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14.14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-0.02</v>
      </c>
      <c r="AH81" s="202">
        <v>0</v>
      </c>
      <c r="AI81" s="202">
        <v>11.22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14.14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-0.02</v>
      </c>
      <c r="AH82" s="202">
        <v>0</v>
      </c>
      <c r="AI82" s="202">
        <v>11.22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14.14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-0.02</v>
      </c>
      <c r="AH83" s="202">
        <v>0</v>
      </c>
      <c r="AI83" s="202">
        <v>11.22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14.14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-0.02</v>
      </c>
      <c r="AH84" s="202">
        <v>0</v>
      </c>
      <c r="AI84" s="202">
        <v>11.22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14.14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-0.02</v>
      </c>
      <c r="AH85" s="202">
        <v>0</v>
      </c>
      <c r="AI85" s="202">
        <v>11.22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14.14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-0.02</v>
      </c>
      <c r="AH86" s="202">
        <v>0</v>
      </c>
      <c r="AI86" s="202">
        <v>11.22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14.14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-0.02</v>
      </c>
      <c r="AH87" s="202">
        <v>0</v>
      </c>
      <c r="AI87" s="202">
        <v>11.07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14.14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-0.02</v>
      </c>
      <c r="AH88" s="202">
        <v>0</v>
      </c>
      <c r="AI88" s="202">
        <v>11.07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14.14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-0.02</v>
      </c>
      <c r="AH89" s="202">
        <v>0</v>
      </c>
      <c r="AI89" s="202">
        <v>11.07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14.14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-0.02</v>
      </c>
      <c r="AH90" s="202">
        <v>0</v>
      </c>
      <c r="AI90" s="202">
        <v>11.07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14.14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-0.02</v>
      </c>
      <c r="AH91" s="202">
        <v>0</v>
      </c>
      <c r="AI91" s="202">
        <v>11.07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14.14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-0.02</v>
      </c>
      <c r="AH92" s="202">
        <v>0</v>
      </c>
      <c r="AI92" s="202">
        <v>11.07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14.14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-0.02</v>
      </c>
      <c r="AH93" s="202">
        <v>0</v>
      </c>
      <c r="AI93" s="202">
        <v>11.07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14.14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-0.02</v>
      </c>
      <c r="AH94" s="202">
        <v>0</v>
      </c>
      <c r="AI94" s="202">
        <v>11.07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14.14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-0.02</v>
      </c>
      <c r="AH95" s="202">
        <v>0</v>
      </c>
      <c r="AI95" s="202">
        <v>11.07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14.14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-0.02</v>
      </c>
      <c r="AH96" s="202">
        <v>0</v>
      </c>
      <c r="AI96" s="202">
        <v>11.07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14.14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-0.02</v>
      </c>
      <c r="AH97" s="202">
        <v>0</v>
      </c>
      <c r="AI97" s="202">
        <v>11.07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14.14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-0.02</v>
      </c>
      <c r="AH98" s="202">
        <v>0</v>
      </c>
      <c r="AI98" s="202">
        <v>11.07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14.14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0.1209375</v>
      </c>
      <c r="AE99">
        <f t="shared" si="0"/>
        <v>0</v>
      </c>
      <c r="AF99">
        <f t="shared" si="0"/>
        <v>0</v>
      </c>
      <c r="AG99">
        <f t="shared" si="0"/>
        <v>-2.3500000000000013E-4</v>
      </c>
      <c r="AH99">
        <f t="shared" si="0"/>
        <v>0</v>
      </c>
      <c r="AI99">
        <f t="shared" si="0"/>
        <v>0.26616500000000015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0.33858000000000033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53.93</v>
      </c>
      <c r="AJ3" s="202">
        <v>0</v>
      </c>
      <c r="AK3" s="202">
        <v>4.57</v>
      </c>
      <c r="AL3" s="202">
        <v>0</v>
      </c>
      <c r="AM3" s="202">
        <v>0</v>
      </c>
      <c r="AN3" s="202">
        <v>0</v>
      </c>
      <c r="AO3" s="202">
        <v>57.46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53.93</v>
      </c>
      <c r="AJ4" s="202">
        <v>0</v>
      </c>
      <c r="AK4" s="202">
        <v>4.57</v>
      </c>
      <c r="AL4" s="202">
        <v>0</v>
      </c>
      <c r="AM4" s="202">
        <v>0</v>
      </c>
      <c r="AN4" s="202">
        <v>0</v>
      </c>
      <c r="AO4" s="202">
        <v>57.46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53.93</v>
      </c>
      <c r="AJ5" s="202">
        <v>0</v>
      </c>
      <c r="AK5" s="202">
        <v>4.57</v>
      </c>
      <c r="AL5" s="202">
        <v>0</v>
      </c>
      <c r="AM5" s="202">
        <v>0</v>
      </c>
      <c r="AN5" s="202">
        <v>0</v>
      </c>
      <c r="AO5" s="202">
        <v>57.46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53.93</v>
      </c>
      <c r="AJ6" s="202">
        <v>0</v>
      </c>
      <c r="AK6" s="202">
        <v>4.57</v>
      </c>
      <c r="AL6" s="202">
        <v>0</v>
      </c>
      <c r="AM6" s="202">
        <v>0</v>
      </c>
      <c r="AN6" s="202">
        <v>0</v>
      </c>
      <c r="AO6" s="202">
        <v>57.46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53.93</v>
      </c>
      <c r="AJ7" s="202">
        <v>0</v>
      </c>
      <c r="AK7" s="202">
        <v>4.57</v>
      </c>
      <c r="AL7" s="202">
        <v>0</v>
      </c>
      <c r="AM7" s="202">
        <v>0</v>
      </c>
      <c r="AN7" s="202">
        <v>0</v>
      </c>
      <c r="AO7" s="202">
        <v>57.46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53.93</v>
      </c>
      <c r="AJ8" s="202">
        <v>0</v>
      </c>
      <c r="AK8" s="202">
        <v>4.57</v>
      </c>
      <c r="AL8" s="202">
        <v>0</v>
      </c>
      <c r="AM8" s="202">
        <v>0</v>
      </c>
      <c r="AN8" s="202">
        <v>0</v>
      </c>
      <c r="AO8" s="202">
        <v>57.46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53.93</v>
      </c>
      <c r="AJ9" s="202">
        <v>0</v>
      </c>
      <c r="AK9" s="202">
        <v>4.57</v>
      </c>
      <c r="AL9" s="202">
        <v>0</v>
      </c>
      <c r="AM9" s="202">
        <v>0</v>
      </c>
      <c r="AN9" s="202">
        <v>0</v>
      </c>
      <c r="AO9" s="202">
        <v>57.46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53.93</v>
      </c>
      <c r="AJ10" s="202">
        <v>0</v>
      </c>
      <c r="AK10" s="202">
        <v>4.57</v>
      </c>
      <c r="AL10" s="202">
        <v>0</v>
      </c>
      <c r="AM10" s="202">
        <v>0</v>
      </c>
      <c r="AN10" s="202">
        <v>0</v>
      </c>
      <c r="AO10" s="202">
        <v>57.46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53.93</v>
      </c>
      <c r="AJ11" s="202">
        <v>0</v>
      </c>
      <c r="AK11" s="202">
        <v>4.57</v>
      </c>
      <c r="AL11" s="202">
        <v>0</v>
      </c>
      <c r="AM11" s="202">
        <v>0</v>
      </c>
      <c r="AN11" s="202">
        <v>0</v>
      </c>
      <c r="AO11" s="202">
        <v>57.46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53.93</v>
      </c>
      <c r="AJ12" s="202">
        <v>0</v>
      </c>
      <c r="AK12" s="202">
        <v>4.57</v>
      </c>
      <c r="AL12" s="202">
        <v>0</v>
      </c>
      <c r="AM12" s="202">
        <v>0</v>
      </c>
      <c r="AN12" s="202">
        <v>0</v>
      </c>
      <c r="AO12" s="202">
        <v>57.46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53.93</v>
      </c>
      <c r="AJ13" s="202">
        <v>0</v>
      </c>
      <c r="AK13" s="202">
        <v>4.57</v>
      </c>
      <c r="AL13" s="202">
        <v>0</v>
      </c>
      <c r="AM13" s="202">
        <v>0</v>
      </c>
      <c r="AN13" s="202">
        <v>0</v>
      </c>
      <c r="AO13" s="202">
        <v>57.46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53.93</v>
      </c>
      <c r="AJ14" s="202">
        <v>0</v>
      </c>
      <c r="AK14" s="202">
        <v>4.57</v>
      </c>
      <c r="AL14" s="202">
        <v>0</v>
      </c>
      <c r="AM14" s="202">
        <v>0</v>
      </c>
      <c r="AN14" s="202">
        <v>0</v>
      </c>
      <c r="AO14" s="202">
        <v>57.46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53.93</v>
      </c>
      <c r="AJ15" s="202">
        <v>0</v>
      </c>
      <c r="AK15" s="202">
        <v>4.57</v>
      </c>
      <c r="AL15" s="202">
        <v>0</v>
      </c>
      <c r="AM15" s="202">
        <v>0</v>
      </c>
      <c r="AN15" s="202">
        <v>0</v>
      </c>
      <c r="AO15" s="202">
        <v>57.46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53.93</v>
      </c>
      <c r="AJ16" s="202">
        <v>0</v>
      </c>
      <c r="AK16" s="202">
        <v>4.57</v>
      </c>
      <c r="AL16" s="202">
        <v>0</v>
      </c>
      <c r="AM16" s="202">
        <v>0</v>
      </c>
      <c r="AN16" s="202">
        <v>0</v>
      </c>
      <c r="AO16" s="202">
        <v>57.46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53.93</v>
      </c>
      <c r="AJ17" s="202">
        <v>0</v>
      </c>
      <c r="AK17" s="202">
        <v>4.57</v>
      </c>
      <c r="AL17" s="202">
        <v>0</v>
      </c>
      <c r="AM17" s="202">
        <v>0</v>
      </c>
      <c r="AN17" s="202">
        <v>0</v>
      </c>
      <c r="AO17" s="202">
        <v>57.46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53.93</v>
      </c>
      <c r="AJ18" s="202">
        <v>0</v>
      </c>
      <c r="AK18" s="202">
        <v>4.57</v>
      </c>
      <c r="AL18" s="202">
        <v>0</v>
      </c>
      <c r="AM18" s="202">
        <v>0</v>
      </c>
      <c r="AN18" s="202">
        <v>0</v>
      </c>
      <c r="AO18" s="202">
        <v>57.46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53.93</v>
      </c>
      <c r="AJ19" s="202">
        <v>0</v>
      </c>
      <c r="AK19" s="202">
        <v>4.57</v>
      </c>
      <c r="AL19" s="202">
        <v>0</v>
      </c>
      <c r="AM19" s="202">
        <v>0</v>
      </c>
      <c r="AN19" s="202">
        <v>0</v>
      </c>
      <c r="AO19" s="202">
        <v>57.46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53.93</v>
      </c>
      <c r="AJ20" s="202">
        <v>0</v>
      </c>
      <c r="AK20" s="202">
        <v>4.57</v>
      </c>
      <c r="AL20" s="202">
        <v>0</v>
      </c>
      <c r="AM20" s="202">
        <v>0</v>
      </c>
      <c r="AN20" s="202">
        <v>0</v>
      </c>
      <c r="AO20" s="202">
        <v>57.46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53.93</v>
      </c>
      <c r="AJ21" s="202">
        <v>0</v>
      </c>
      <c r="AK21" s="202">
        <v>4.57</v>
      </c>
      <c r="AL21" s="202">
        <v>0</v>
      </c>
      <c r="AM21" s="202">
        <v>0</v>
      </c>
      <c r="AN21" s="202">
        <v>0</v>
      </c>
      <c r="AO21" s="202">
        <v>57.46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53.93</v>
      </c>
      <c r="AJ22" s="202">
        <v>0</v>
      </c>
      <c r="AK22" s="202">
        <v>4.57</v>
      </c>
      <c r="AL22" s="202">
        <v>0</v>
      </c>
      <c r="AM22" s="202">
        <v>0</v>
      </c>
      <c r="AN22" s="202">
        <v>0</v>
      </c>
      <c r="AO22" s="202">
        <v>57.46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53.93</v>
      </c>
      <c r="AJ23" s="202">
        <v>0</v>
      </c>
      <c r="AK23" s="202">
        <v>4.57</v>
      </c>
      <c r="AL23" s="202">
        <v>0</v>
      </c>
      <c r="AM23" s="202">
        <v>0</v>
      </c>
      <c r="AN23" s="202">
        <v>0</v>
      </c>
      <c r="AO23" s="202">
        <v>57.46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53.63</v>
      </c>
      <c r="AJ24" s="202">
        <v>0</v>
      </c>
      <c r="AK24" s="202">
        <v>4.57</v>
      </c>
      <c r="AL24" s="202">
        <v>0</v>
      </c>
      <c r="AM24" s="202">
        <v>0</v>
      </c>
      <c r="AN24" s="202">
        <v>0</v>
      </c>
      <c r="AO24" s="202">
        <v>57.46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53.63</v>
      </c>
      <c r="AJ25" s="202">
        <v>0</v>
      </c>
      <c r="AK25" s="202">
        <v>4.57</v>
      </c>
      <c r="AL25" s="202">
        <v>0</v>
      </c>
      <c r="AM25" s="202">
        <v>0</v>
      </c>
      <c r="AN25" s="202">
        <v>0</v>
      </c>
      <c r="AO25" s="202">
        <v>57.46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53.63</v>
      </c>
      <c r="AJ26" s="202">
        <v>0</v>
      </c>
      <c r="AK26" s="202">
        <v>4.57</v>
      </c>
      <c r="AL26" s="202">
        <v>0</v>
      </c>
      <c r="AM26" s="202">
        <v>0</v>
      </c>
      <c r="AN26" s="202">
        <v>0</v>
      </c>
      <c r="AO26" s="202">
        <v>57.46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53.63</v>
      </c>
      <c r="AJ27" s="202">
        <v>0</v>
      </c>
      <c r="AK27" s="202">
        <v>4.57</v>
      </c>
      <c r="AL27" s="202">
        <v>0</v>
      </c>
      <c r="AM27" s="202">
        <v>0</v>
      </c>
      <c r="AN27" s="202">
        <v>0</v>
      </c>
      <c r="AO27" s="202">
        <v>57.46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53.63</v>
      </c>
      <c r="AJ28" s="202">
        <v>0</v>
      </c>
      <c r="AK28" s="202">
        <v>4.57</v>
      </c>
      <c r="AL28" s="202">
        <v>0</v>
      </c>
      <c r="AM28" s="202">
        <v>0</v>
      </c>
      <c r="AN28" s="202">
        <v>0</v>
      </c>
      <c r="AO28" s="202">
        <v>57.46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53.63</v>
      </c>
      <c r="AJ29" s="202">
        <v>0</v>
      </c>
      <c r="AK29" s="202">
        <v>4.57</v>
      </c>
      <c r="AL29" s="202">
        <v>0</v>
      </c>
      <c r="AM29" s="202">
        <v>0</v>
      </c>
      <c r="AN29" s="202">
        <v>0</v>
      </c>
      <c r="AO29" s="202">
        <v>57.46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53.63</v>
      </c>
      <c r="AJ30" s="202">
        <v>0</v>
      </c>
      <c r="AK30" s="202">
        <v>4.57</v>
      </c>
      <c r="AL30" s="202">
        <v>0</v>
      </c>
      <c r="AM30" s="202">
        <v>0</v>
      </c>
      <c r="AN30" s="202">
        <v>0</v>
      </c>
      <c r="AO30" s="202">
        <v>57.46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53.63</v>
      </c>
      <c r="AJ31" s="202">
        <v>0</v>
      </c>
      <c r="AK31" s="202">
        <v>4.57</v>
      </c>
      <c r="AL31" s="202">
        <v>0</v>
      </c>
      <c r="AM31" s="202">
        <v>0</v>
      </c>
      <c r="AN31" s="202">
        <v>0</v>
      </c>
      <c r="AO31" s="202">
        <v>57.46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53.63</v>
      </c>
      <c r="AJ32" s="202">
        <v>0</v>
      </c>
      <c r="AK32" s="202">
        <v>4.57</v>
      </c>
      <c r="AL32" s="202">
        <v>0</v>
      </c>
      <c r="AM32" s="202">
        <v>0</v>
      </c>
      <c r="AN32" s="202">
        <v>0</v>
      </c>
      <c r="AO32" s="202">
        <v>57.46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53.63</v>
      </c>
      <c r="AJ33" s="202">
        <v>0</v>
      </c>
      <c r="AK33" s="202">
        <v>4.57</v>
      </c>
      <c r="AL33" s="202">
        <v>0</v>
      </c>
      <c r="AM33" s="202">
        <v>0</v>
      </c>
      <c r="AN33" s="202">
        <v>0</v>
      </c>
      <c r="AO33" s="202">
        <v>57.46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53.63</v>
      </c>
      <c r="AJ34" s="202">
        <v>0</v>
      </c>
      <c r="AK34" s="202">
        <v>4.57</v>
      </c>
      <c r="AL34" s="202">
        <v>0</v>
      </c>
      <c r="AM34" s="202">
        <v>0</v>
      </c>
      <c r="AN34" s="202">
        <v>0</v>
      </c>
      <c r="AO34" s="202">
        <v>57.46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53.63</v>
      </c>
      <c r="AJ35" s="202">
        <v>0</v>
      </c>
      <c r="AK35" s="202">
        <v>4.57</v>
      </c>
      <c r="AL35" s="202">
        <v>0</v>
      </c>
      <c r="AM35" s="202">
        <v>0</v>
      </c>
      <c r="AN35" s="202">
        <v>0</v>
      </c>
      <c r="AO35" s="202">
        <v>57.46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53.63</v>
      </c>
      <c r="AJ36" s="202">
        <v>0</v>
      </c>
      <c r="AK36" s="202">
        <v>4.57</v>
      </c>
      <c r="AL36" s="202">
        <v>0</v>
      </c>
      <c r="AM36" s="202">
        <v>0</v>
      </c>
      <c r="AN36" s="202">
        <v>0</v>
      </c>
      <c r="AO36" s="202">
        <v>57.46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26.13</v>
      </c>
      <c r="AE37" s="202">
        <v>0</v>
      </c>
      <c r="AF37" s="202">
        <v>0</v>
      </c>
      <c r="AG37" s="202">
        <v>0</v>
      </c>
      <c r="AH37" s="202">
        <v>0</v>
      </c>
      <c r="AI37" s="202">
        <v>53.63</v>
      </c>
      <c r="AJ37" s="202">
        <v>0</v>
      </c>
      <c r="AK37" s="202">
        <v>4.57</v>
      </c>
      <c r="AL37" s="202">
        <v>0</v>
      </c>
      <c r="AM37" s="202">
        <v>0</v>
      </c>
      <c r="AN37" s="202">
        <v>0</v>
      </c>
      <c r="AO37" s="202">
        <v>57.46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26.13</v>
      </c>
      <c r="AE38" s="202">
        <v>0</v>
      </c>
      <c r="AF38" s="202">
        <v>0</v>
      </c>
      <c r="AG38" s="202">
        <v>0</v>
      </c>
      <c r="AH38" s="202">
        <v>0</v>
      </c>
      <c r="AI38" s="202">
        <v>54.53</v>
      </c>
      <c r="AJ38" s="202">
        <v>0</v>
      </c>
      <c r="AK38" s="202">
        <v>4.57</v>
      </c>
      <c r="AL38" s="202">
        <v>0</v>
      </c>
      <c r="AM38" s="202">
        <v>0</v>
      </c>
      <c r="AN38" s="202">
        <v>0</v>
      </c>
      <c r="AO38" s="202">
        <v>57.46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26.13</v>
      </c>
      <c r="AE39" s="202">
        <v>0</v>
      </c>
      <c r="AF39" s="202">
        <v>0</v>
      </c>
      <c r="AG39" s="202">
        <v>0</v>
      </c>
      <c r="AH39" s="202">
        <v>0</v>
      </c>
      <c r="AI39" s="202">
        <v>53.93</v>
      </c>
      <c r="AJ39" s="202">
        <v>0</v>
      </c>
      <c r="AK39" s="202">
        <v>4.57</v>
      </c>
      <c r="AL39" s="202">
        <v>0</v>
      </c>
      <c r="AM39" s="202">
        <v>0</v>
      </c>
      <c r="AN39" s="202">
        <v>0</v>
      </c>
      <c r="AO39" s="202">
        <v>56.54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26.13</v>
      </c>
      <c r="AE40" s="202">
        <v>0</v>
      </c>
      <c r="AF40" s="202">
        <v>0</v>
      </c>
      <c r="AG40" s="202">
        <v>0</v>
      </c>
      <c r="AH40" s="202">
        <v>0</v>
      </c>
      <c r="AI40" s="202">
        <v>53.93</v>
      </c>
      <c r="AJ40" s="202">
        <v>0</v>
      </c>
      <c r="AK40" s="202">
        <v>4.57</v>
      </c>
      <c r="AL40" s="202">
        <v>0</v>
      </c>
      <c r="AM40" s="202">
        <v>0</v>
      </c>
      <c r="AN40" s="202">
        <v>0</v>
      </c>
      <c r="AO40" s="202">
        <v>56.54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26.13</v>
      </c>
      <c r="AE41" s="202">
        <v>0</v>
      </c>
      <c r="AF41" s="202">
        <v>0</v>
      </c>
      <c r="AG41" s="202">
        <v>0</v>
      </c>
      <c r="AH41" s="202">
        <v>0</v>
      </c>
      <c r="AI41" s="202">
        <v>53.93</v>
      </c>
      <c r="AJ41" s="202">
        <v>0</v>
      </c>
      <c r="AK41" s="202">
        <v>4.57</v>
      </c>
      <c r="AL41" s="202">
        <v>0</v>
      </c>
      <c r="AM41" s="202">
        <v>0</v>
      </c>
      <c r="AN41" s="202">
        <v>0</v>
      </c>
      <c r="AO41" s="202">
        <v>56.54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26.13</v>
      </c>
      <c r="AE42" s="202">
        <v>0</v>
      </c>
      <c r="AF42" s="202">
        <v>0</v>
      </c>
      <c r="AG42" s="202">
        <v>0</v>
      </c>
      <c r="AH42" s="202">
        <v>0</v>
      </c>
      <c r="AI42" s="202">
        <v>53.93</v>
      </c>
      <c r="AJ42" s="202">
        <v>0</v>
      </c>
      <c r="AK42" s="202">
        <v>4.57</v>
      </c>
      <c r="AL42" s="202">
        <v>0</v>
      </c>
      <c r="AM42" s="202">
        <v>0</v>
      </c>
      <c r="AN42" s="202">
        <v>0</v>
      </c>
      <c r="AO42" s="202">
        <v>56.54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26.13</v>
      </c>
      <c r="AE43" s="202">
        <v>0</v>
      </c>
      <c r="AF43" s="202">
        <v>0</v>
      </c>
      <c r="AG43" s="202">
        <v>0</v>
      </c>
      <c r="AH43" s="202">
        <v>0</v>
      </c>
      <c r="AI43" s="202">
        <v>53.93</v>
      </c>
      <c r="AJ43" s="202">
        <v>0</v>
      </c>
      <c r="AK43" s="202">
        <v>4.57</v>
      </c>
      <c r="AL43" s="202">
        <v>0</v>
      </c>
      <c r="AM43" s="202">
        <v>0</v>
      </c>
      <c r="AN43" s="202">
        <v>0</v>
      </c>
      <c r="AO43" s="202">
        <v>56.54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26.13</v>
      </c>
      <c r="AE44" s="202">
        <v>0</v>
      </c>
      <c r="AF44" s="202">
        <v>0</v>
      </c>
      <c r="AG44" s="202">
        <v>0</v>
      </c>
      <c r="AH44" s="202">
        <v>0</v>
      </c>
      <c r="AI44" s="202">
        <v>53.93</v>
      </c>
      <c r="AJ44" s="202">
        <v>0</v>
      </c>
      <c r="AK44" s="202">
        <v>4.57</v>
      </c>
      <c r="AL44" s="202">
        <v>0</v>
      </c>
      <c r="AM44" s="202">
        <v>0</v>
      </c>
      <c r="AN44" s="202">
        <v>0</v>
      </c>
      <c r="AO44" s="202">
        <v>56.54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26.13</v>
      </c>
      <c r="AE45" s="202">
        <v>0</v>
      </c>
      <c r="AF45" s="202">
        <v>0</v>
      </c>
      <c r="AG45" s="202">
        <v>0</v>
      </c>
      <c r="AH45" s="202">
        <v>0</v>
      </c>
      <c r="AI45" s="202">
        <v>53.93</v>
      </c>
      <c r="AJ45" s="202">
        <v>0</v>
      </c>
      <c r="AK45" s="202">
        <v>4.57</v>
      </c>
      <c r="AL45" s="202">
        <v>0</v>
      </c>
      <c r="AM45" s="202">
        <v>0</v>
      </c>
      <c r="AN45" s="202">
        <v>0</v>
      </c>
      <c r="AO45" s="202">
        <v>56.54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27.62</v>
      </c>
      <c r="AE46" s="202">
        <v>0</v>
      </c>
      <c r="AF46" s="202">
        <v>0</v>
      </c>
      <c r="AG46" s="202">
        <v>0</v>
      </c>
      <c r="AH46" s="202">
        <v>0</v>
      </c>
      <c r="AI46" s="202">
        <v>54.53</v>
      </c>
      <c r="AJ46" s="202">
        <v>0</v>
      </c>
      <c r="AK46" s="202">
        <v>4.57</v>
      </c>
      <c r="AL46" s="202">
        <v>0</v>
      </c>
      <c r="AM46" s="202">
        <v>0</v>
      </c>
      <c r="AN46" s="202">
        <v>0</v>
      </c>
      <c r="AO46" s="202">
        <v>56.54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27.62</v>
      </c>
      <c r="AE47" s="202">
        <v>0</v>
      </c>
      <c r="AF47" s="202">
        <v>0</v>
      </c>
      <c r="AG47" s="202">
        <v>0</v>
      </c>
      <c r="AH47" s="202">
        <v>0</v>
      </c>
      <c r="AI47" s="202">
        <v>54.53</v>
      </c>
      <c r="AJ47" s="202">
        <v>0</v>
      </c>
      <c r="AK47" s="202">
        <v>4.57</v>
      </c>
      <c r="AL47" s="202">
        <v>0</v>
      </c>
      <c r="AM47" s="202">
        <v>0</v>
      </c>
      <c r="AN47" s="202">
        <v>0</v>
      </c>
      <c r="AO47" s="202">
        <v>56.54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27.62</v>
      </c>
      <c r="AE48" s="202">
        <v>0</v>
      </c>
      <c r="AF48" s="202">
        <v>0</v>
      </c>
      <c r="AG48" s="202">
        <v>0</v>
      </c>
      <c r="AH48" s="202">
        <v>0</v>
      </c>
      <c r="AI48" s="202">
        <v>54.53</v>
      </c>
      <c r="AJ48" s="202">
        <v>0</v>
      </c>
      <c r="AK48" s="202">
        <v>4.57</v>
      </c>
      <c r="AL48" s="202">
        <v>0</v>
      </c>
      <c r="AM48" s="202">
        <v>0</v>
      </c>
      <c r="AN48" s="202">
        <v>0</v>
      </c>
      <c r="AO48" s="202">
        <v>56.54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27.62</v>
      </c>
      <c r="AE49" s="202">
        <v>0</v>
      </c>
      <c r="AF49" s="202">
        <v>0</v>
      </c>
      <c r="AG49" s="202">
        <v>0</v>
      </c>
      <c r="AH49" s="202">
        <v>0</v>
      </c>
      <c r="AI49" s="202">
        <v>54.53</v>
      </c>
      <c r="AJ49" s="202">
        <v>0</v>
      </c>
      <c r="AK49" s="202">
        <v>4.57</v>
      </c>
      <c r="AL49" s="202">
        <v>0</v>
      </c>
      <c r="AM49" s="202">
        <v>0</v>
      </c>
      <c r="AN49" s="202">
        <v>0</v>
      </c>
      <c r="AO49" s="202">
        <v>56.54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27.62</v>
      </c>
      <c r="AE50" s="202">
        <v>0</v>
      </c>
      <c r="AF50" s="202">
        <v>0</v>
      </c>
      <c r="AG50" s="202">
        <v>0</v>
      </c>
      <c r="AH50" s="202">
        <v>0</v>
      </c>
      <c r="AI50" s="202">
        <v>54.53</v>
      </c>
      <c r="AJ50" s="202">
        <v>0</v>
      </c>
      <c r="AK50" s="202">
        <v>4.57</v>
      </c>
      <c r="AL50" s="202">
        <v>0</v>
      </c>
      <c r="AM50" s="202">
        <v>0</v>
      </c>
      <c r="AN50" s="202">
        <v>0</v>
      </c>
      <c r="AO50" s="202">
        <v>56.54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0.02</v>
      </c>
      <c r="AD51" s="202">
        <v>27.62</v>
      </c>
      <c r="AE51" s="202">
        <v>0</v>
      </c>
      <c r="AF51" s="202">
        <v>0</v>
      </c>
      <c r="AG51" s="202">
        <v>0</v>
      </c>
      <c r="AH51" s="202">
        <v>0</v>
      </c>
      <c r="AI51" s="202">
        <v>54.53</v>
      </c>
      <c r="AJ51" s="202">
        <v>0</v>
      </c>
      <c r="AK51" s="202">
        <v>4.57</v>
      </c>
      <c r="AL51" s="202">
        <v>0</v>
      </c>
      <c r="AM51" s="202">
        <v>0</v>
      </c>
      <c r="AN51" s="202">
        <v>0</v>
      </c>
      <c r="AO51" s="202">
        <v>54.72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0.02</v>
      </c>
      <c r="AD52" s="202">
        <v>27.62</v>
      </c>
      <c r="AE52" s="202">
        <v>0</v>
      </c>
      <c r="AF52" s="202">
        <v>0</v>
      </c>
      <c r="AG52" s="202">
        <v>-0.1</v>
      </c>
      <c r="AH52" s="202">
        <v>0</v>
      </c>
      <c r="AI52" s="202">
        <v>61.56</v>
      </c>
      <c r="AJ52" s="202">
        <v>0</v>
      </c>
      <c r="AK52" s="202">
        <v>4.57</v>
      </c>
      <c r="AL52" s="202">
        <v>0</v>
      </c>
      <c r="AM52" s="202">
        <v>0</v>
      </c>
      <c r="AN52" s="202">
        <v>0</v>
      </c>
      <c r="AO52" s="202">
        <v>54.72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0.02</v>
      </c>
      <c r="AD53" s="202">
        <v>27.62</v>
      </c>
      <c r="AE53" s="202">
        <v>0</v>
      </c>
      <c r="AF53" s="202">
        <v>0</v>
      </c>
      <c r="AG53" s="202">
        <v>-0.1</v>
      </c>
      <c r="AH53" s="202">
        <v>0</v>
      </c>
      <c r="AI53" s="202">
        <v>61.56</v>
      </c>
      <c r="AJ53" s="202">
        <v>0</v>
      </c>
      <c r="AK53" s="202">
        <v>4.57</v>
      </c>
      <c r="AL53" s="202">
        <v>0</v>
      </c>
      <c r="AM53" s="202">
        <v>0</v>
      </c>
      <c r="AN53" s="202">
        <v>0</v>
      </c>
      <c r="AO53" s="202">
        <v>54.72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0.02</v>
      </c>
      <c r="AD54" s="202">
        <v>27.62</v>
      </c>
      <c r="AE54" s="202">
        <v>0</v>
      </c>
      <c r="AF54" s="202">
        <v>0</v>
      </c>
      <c r="AG54" s="202">
        <v>-0.1</v>
      </c>
      <c r="AH54" s="202">
        <v>0</v>
      </c>
      <c r="AI54" s="202">
        <v>61.56</v>
      </c>
      <c r="AJ54" s="202">
        <v>0</v>
      </c>
      <c r="AK54" s="202">
        <v>4.57</v>
      </c>
      <c r="AL54" s="202">
        <v>0</v>
      </c>
      <c r="AM54" s="202">
        <v>0</v>
      </c>
      <c r="AN54" s="202">
        <v>0</v>
      </c>
      <c r="AO54" s="202">
        <v>54.72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-0.1</v>
      </c>
      <c r="AH55" s="202">
        <v>0</v>
      </c>
      <c r="AI55" s="202">
        <v>61.56</v>
      </c>
      <c r="AJ55" s="202">
        <v>0</v>
      </c>
      <c r="AK55" s="202">
        <v>4.57</v>
      </c>
      <c r="AL55" s="202">
        <v>0</v>
      </c>
      <c r="AM55" s="202">
        <v>0</v>
      </c>
      <c r="AN55" s="202">
        <v>0</v>
      </c>
      <c r="AO55" s="202">
        <v>54.72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-0.1</v>
      </c>
      <c r="AH56" s="202">
        <v>0</v>
      </c>
      <c r="AI56" s="202">
        <v>54.84</v>
      </c>
      <c r="AJ56" s="202">
        <v>0</v>
      </c>
      <c r="AK56" s="202">
        <v>4.57</v>
      </c>
      <c r="AL56" s="202">
        <v>0</v>
      </c>
      <c r="AM56" s="202">
        <v>0</v>
      </c>
      <c r="AN56" s="202">
        <v>0</v>
      </c>
      <c r="AO56" s="202">
        <v>54.72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-0.1</v>
      </c>
      <c r="AH57" s="202">
        <v>0</v>
      </c>
      <c r="AI57" s="202">
        <v>55.59</v>
      </c>
      <c r="AJ57" s="202">
        <v>0</v>
      </c>
      <c r="AK57" s="202">
        <v>4.57</v>
      </c>
      <c r="AL57" s="202">
        <v>0</v>
      </c>
      <c r="AM57" s="202">
        <v>0</v>
      </c>
      <c r="AN57" s="202">
        <v>0</v>
      </c>
      <c r="AO57" s="202">
        <v>54.72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-0.1</v>
      </c>
      <c r="AH58" s="202">
        <v>0</v>
      </c>
      <c r="AI58" s="202">
        <v>55.59</v>
      </c>
      <c r="AJ58" s="202">
        <v>0</v>
      </c>
      <c r="AK58" s="202">
        <v>4.57</v>
      </c>
      <c r="AL58" s="202">
        <v>0</v>
      </c>
      <c r="AM58" s="202">
        <v>0</v>
      </c>
      <c r="AN58" s="202">
        <v>0</v>
      </c>
      <c r="AO58" s="202">
        <v>54.72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-0.1</v>
      </c>
      <c r="AH59" s="202">
        <v>0</v>
      </c>
      <c r="AI59" s="202">
        <v>55.59</v>
      </c>
      <c r="AJ59" s="202">
        <v>0</v>
      </c>
      <c r="AK59" s="202">
        <v>4.57</v>
      </c>
      <c r="AL59" s="202">
        <v>0</v>
      </c>
      <c r="AM59" s="202">
        <v>0</v>
      </c>
      <c r="AN59" s="202">
        <v>0</v>
      </c>
      <c r="AO59" s="202">
        <v>54.72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-0.1</v>
      </c>
      <c r="AH60" s="202">
        <v>0</v>
      </c>
      <c r="AI60" s="202">
        <v>55.59</v>
      </c>
      <c r="AJ60" s="202">
        <v>0</v>
      </c>
      <c r="AK60" s="202">
        <v>4.57</v>
      </c>
      <c r="AL60" s="202">
        <v>0</v>
      </c>
      <c r="AM60" s="202">
        <v>0</v>
      </c>
      <c r="AN60" s="202">
        <v>0</v>
      </c>
      <c r="AO60" s="202">
        <v>54.72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-0.1</v>
      </c>
      <c r="AH61" s="202">
        <v>0</v>
      </c>
      <c r="AI61" s="202">
        <v>55.59</v>
      </c>
      <c r="AJ61" s="202">
        <v>0</v>
      </c>
      <c r="AK61" s="202">
        <v>4.57</v>
      </c>
      <c r="AL61" s="202">
        <v>0</v>
      </c>
      <c r="AM61" s="202">
        <v>0</v>
      </c>
      <c r="AN61" s="202">
        <v>0</v>
      </c>
      <c r="AO61" s="202">
        <v>54.72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-0.1</v>
      </c>
      <c r="AH62" s="202">
        <v>0</v>
      </c>
      <c r="AI62" s="202">
        <v>55.59</v>
      </c>
      <c r="AJ62" s="202">
        <v>0</v>
      </c>
      <c r="AK62" s="202">
        <v>4.57</v>
      </c>
      <c r="AL62" s="202">
        <v>0</v>
      </c>
      <c r="AM62" s="202">
        <v>0</v>
      </c>
      <c r="AN62" s="202">
        <v>0</v>
      </c>
      <c r="AO62" s="202">
        <v>54.72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</v>
      </c>
      <c r="AD63" s="202">
        <v>0</v>
      </c>
      <c r="AE63" s="202">
        <v>0</v>
      </c>
      <c r="AF63" s="202">
        <v>0</v>
      </c>
      <c r="AG63" s="202">
        <v>-0.1</v>
      </c>
      <c r="AH63" s="202">
        <v>0</v>
      </c>
      <c r="AI63" s="202">
        <v>55.59</v>
      </c>
      <c r="AJ63" s="202">
        <v>0</v>
      </c>
      <c r="AK63" s="202">
        <v>4.57</v>
      </c>
      <c r="AL63" s="202">
        <v>0</v>
      </c>
      <c r="AM63" s="202">
        <v>0</v>
      </c>
      <c r="AN63" s="202">
        <v>0</v>
      </c>
      <c r="AO63" s="202">
        <v>54.72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</v>
      </c>
      <c r="AD64" s="202">
        <v>0</v>
      </c>
      <c r="AE64" s="202">
        <v>0</v>
      </c>
      <c r="AF64" s="202">
        <v>0</v>
      </c>
      <c r="AG64" s="202">
        <v>-0.1</v>
      </c>
      <c r="AH64" s="202">
        <v>0</v>
      </c>
      <c r="AI64" s="202">
        <v>55.59</v>
      </c>
      <c r="AJ64" s="202">
        <v>0</v>
      </c>
      <c r="AK64" s="202">
        <v>4.57</v>
      </c>
      <c r="AL64" s="202">
        <v>0</v>
      </c>
      <c r="AM64" s="202">
        <v>0</v>
      </c>
      <c r="AN64" s="202">
        <v>0</v>
      </c>
      <c r="AO64" s="202">
        <v>54.72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</v>
      </c>
      <c r="AD65" s="202">
        <v>0</v>
      </c>
      <c r="AE65" s="202">
        <v>0</v>
      </c>
      <c r="AF65" s="202">
        <v>0</v>
      </c>
      <c r="AG65" s="202">
        <v>-0.1</v>
      </c>
      <c r="AH65" s="202">
        <v>0</v>
      </c>
      <c r="AI65" s="202">
        <v>55.59</v>
      </c>
      <c r="AJ65" s="202">
        <v>0</v>
      </c>
      <c r="AK65" s="202">
        <v>4.57</v>
      </c>
      <c r="AL65" s="202">
        <v>0</v>
      </c>
      <c r="AM65" s="202">
        <v>0</v>
      </c>
      <c r="AN65" s="202">
        <v>0</v>
      </c>
      <c r="AO65" s="202">
        <v>54.72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</v>
      </c>
      <c r="AD66" s="202">
        <v>0</v>
      </c>
      <c r="AE66" s="202">
        <v>0</v>
      </c>
      <c r="AF66" s="202">
        <v>0</v>
      </c>
      <c r="AG66" s="202">
        <v>-0.1</v>
      </c>
      <c r="AH66" s="202">
        <v>0</v>
      </c>
      <c r="AI66" s="202">
        <v>56.34</v>
      </c>
      <c r="AJ66" s="202">
        <v>0</v>
      </c>
      <c r="AK66" s="202">
        <v>4.57</v>
      </c>
      <c r="AL66" s="202">
        <v>0</v>
      </c>
      <c r="AM66" s="202">
        <v>0</v>
      </c>
      <c r="AN66" s="202">
        <v>0</v>
      </c>
      <c r="AO66" s="202">
        <v>54.72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</v>
      </c>
      <c r="AD67" s="202">
        <v>0</v>
      </c>
      <c r="AE67" s="202">
        <v>0</v>
      </c>
      <c r="AF67" s="202">
        <v>0</v>
      </c>
      <c r="AG67" s="202">
        <v>-0.1</v>
      </c>
      <c r="AH67" s="202">
        <v>0</v>
      </c>
      <c r="AI67" s="202">
        <v>56.34</v>
      </c>
      <c r="AJ67" s="202">
        <v>0</v>
      </c>
      <c r="AK67" s="202">
        <v>4.57</v>
      </c>
      <c r="AL67" s="202">
        <v>0</v>
      </c>
      <c r="AM67" s="202">
        <v>0</v>
      </c>
      <c r="AN67" s="202">
        <v>0</v>
      </c>
      <c r="AO67" s="202">
        <v>54.72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</v>
      </c>
      <c r="AD68" s="202">
        <v>0</v>
      </c>
      <c r="AE68" s="202">
        <v>0</v>
      </c>
      <c r="AF68" s="202">
        <v>0</v>
      </c>
      <c r="AG68" s="202">
        <v>-0.1</v>
      </c>
      <c r="AH68" s="202">
        <v>0</v>
      </c>
      <c r="AI68" s="202">
        <v>56.34</v>
      </c>
      <c r="AJ68" s="202">
        <v>0</v>
      </c>
      <c r="AK68" s="202">
        <v>4.57</v>
      </c>
      <c r="AL68" s="202">
        <v>0</v>
      </c>
      <c r="AM68" s="202">
        <v>0</v>
      </c>
      <c r="AN68" s="202">
        <v>0</v>
      </c>
      <c r="AO68" s="202">
        <v>54.72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</v>
      </c>
      <c r="AD69" s="202">
        <v>0</v>
      </c>
      <c r="AE69" s="202">
        <v>0</v>
      </c>
      <c r="AF69" s="202">
        <v>0</v>
      </c>
      <c r="AG69" s="202">
        <v>-0.1</v>
      </c>
      <c r="AH69" s="202">
        <v>0</v>
      </c>
      <c r="AI69" s="202">
        <v>56.34</v>
      </c>
      <c r="AJ69" s="202">
        <v>0</v>
      </c>
      <c r="AK69" s="202">
        <v>4.57</v>
      </c>
      <c r="AL69" s="202">
        <v>0</v>
      </c>
      <c r="AM69" s="202">
        <v>0</v>
      </c>
      <c r="AN69" s="202">
        <v>0</v>
      </c>
      <c r="AO69" s="202">
        <v>54.72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</v>
      </c>
      <c r="AD70" s="202">
        <v>0</v>
      </c>
      <c r="AE70" s="202">
        <v>0</v>
      </c>
      <c r="AF70" s="202">
        <v>0</v>
      </c>
      <c r="AG70" s="202">
        <v>-0.1</v>
      </c>
      <c r="AH70" s="202">
        <v>0</v>
      </c>
      <c r="AI70" s="202">
        <v>56.34</v>
      </c>
      <c r="AJ70" s="202">
        <v>0</v>
      </c>
      <c r="AK70" s="202">
        <v>4.57</v>
      </c>
      <c r="AL70" s="202">
        <v>0</v>
      </c>
      <c r="AM70" s="202">
        <v>0</v>
      </c>
      <c r="AN70" s="202">
        <v>0</v>
      </c>
      <c r="AO70" s="202">
        <v>54.72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</v>
      </c>
      <c r="AD71" s="202">
        <v>0</v>
      </c>
      <c r="AE71" s="202">
        <v>0</v>
      </c>
      <c r="AF71" s="202">
        <v>0</v>
      </c>
      <c r="AG71" s="202">
        <v>-0.1</v>
      </c>
      <c r="AH71" s="202">
        <v>0</v>
      </c>
      <c r="AI71" s="202">
        <v>56.34</v>
      </c>
      <c r="AJ71" s="202">
        <v>0</v>
      </c>
      <c r="AK71" s="202">
        <v>4.57</v>
      </c>
      <c r="AL71" s="202">
        <v>0</v>
      </c>
      <c r="AM71" s="202">
        <v>0</v>
      </c>
      <c r="AN71" s="202">
        <v>0</v>
      </c>
      <c r="AO71" s="202">
        <v>54.72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</v>
      </c>
      <c r="AD72" s="202">
        <v>0</v>
      </c>
      <c r="AE72" s="202">
        <v>0</v>
      </c>
      <c r="AF72" s="202">
        <v>0</v>
      </c>
      <c r="AG72" s="202">
        <v>-0.1</v>
      </c>
      <c r="AH72" s="202">
        <v>0</v>
      </c>
      <c r="AI72" s="202">
        <v>56.34</v>
      </c>
      <c r="AJ72" s="202">
        <v>0</v>
      </c>
      <c r="AK72" s="202">
        <v>4.57</v>
      </c>
      <c r="AL72" s="202">
        <v>0</v>
      </c>
      <c r="AM72" s="202">
        <v>0</v>
      </c>
      <c r="AN72" s="202">
        <v>0</v>
      </c>
      <c r="AO72" s="202">
        <v>54.72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</v>
      </c>
      <c r="AD73" s="202">
        <v>0</v>
      </c>
      <c r="AE73" s="202">
        <v>0</v>
      </c>
      <c r="AF73" s="202">
        <v>0</v>
      </c>
      <c r="AG73" s="202">
        <v>-0.1</v>
      </c>
      <c r="AH73" s="202">
        <v>0</v>
      </c>
      <c r="AI73" s="202">
        <v>56.34</v>
      </c>
      <c r="AJ73" s="202">
        <v>0</v>
      </c>
      <c r="AK73" s="202">
        <v>4.57</v>
      </c>
      <c r="AL73" s="202">
        <v>0</v>
      </c>
      <c r="AM73" s="202">
        <v>0</v>
      </c>
      <c r="AN73" s="202">
        <v>0</v>
      </c>
      <c r="AO73" s="202">
        <v>54.72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</v>
      </c>
      <c r="AD74" s="202">
        <v>0</v>
      </c>
      <c r="AE74" s="202">
        <v>0</v>
      </c>
      <c r="AF74" s="202">
        <v>0</v>
      </c>
      <c r="AG74" s="202">
        <v>-0.1</v>
      </c>
      <c r="AH74" s="202">
        <v>0</v>
      </c>
      <c r="AI74" s="202">
        <v>56.34</v>
      </c>
      <c r="AJ74" s="202">
        <v>0</v>
      </c>
      <c r="AK74" s="202">
        <v>4.57</v>
      </c>
      <c r="AL74" s="202">
        <v>0</v>
      </c>
      <c r="AM74" s="202">
        <v>0</v>
      </c>
      <c r="AN74" s="202">
        <v>0</v>
      </c>
      <c r="AO74" s="202">
        <v>54.72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2.12</v>
      </c>
      <c r="AD75" s="202">
        <v>0</v>
      </c>
      <c r="AE75" s="202">
        <v>0</v>
      </c>
      <c r="AF75" s="202">
        <v>0</v>
      </c>
      <c r="AG75" s="202">
        <v>-0.1</v>
      </c>
      <c r="AH75" s="202">
        <v>0</v>
      </c>
      <c r="AI75" s="202">
        <v>55.59</v>
      </c>
      <c r="AJ75" s="202">
        <v>0</v>
      </c>
      <c r="AK75" s="202">
        <v>4.57</v>
      </c>
      <c r="AL75" s="202">
        <v>0</v>
      </c>
      <c r="AM75" s="202">
        <v>0</v>
      </c>
      <c r="AN75" s="202">
        <v>0</v>
      </c>
      <c r="AO75" s="202">
        <v>56.54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2.12</v>
      </c>
      <c r="AD76" s="202">
        <v>0</v>
      </c>
      <c r="AE76" s="202">
        <v>0</v>
      </c>
      <c r="AF76" s="202">
        <v>0</v>
      </c>
      <c r="AG76" s="202">
        <v>-0.1</v>
      </c>
      <c r="AH76" s="202">
        <v>0</v>
      </c>
      <c r="AI76" s="202">
        <v>55.59</v>
      </c>
      <c r="AJ76" s="202">
        <v>0</v>
      </c>
      <c r="AK76" s="202">
        <v>4.57</v>
      </c>
      <c r="AL76" s="202">
        <v>0</v>
      </c>
      <c r="AM76" s="202">
        <v>0</v>
      </c>
      <c r="AN76" s="202">
        <v>0</v>
      </c>
      <c r="AO76" s="202">
        <v>56.54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2.12</v>
      </c>
      <c r="AD77" s="202">
        <v>0</v>
      </c>
      <c r="AE77" s="202">
        <v>0</v>
      </c>
      <c r="AF77" s="202">
        <v>0</v>
      </c>
      <c r="AG77" s="202">
        <v>-0.1</v>
      </c>
      <c r="AH77" s="202">
        <v>0</v>
      </c>
      <c r="AI77" s="202">
        <v>55.59</v>
      </c>
      <c r="AJ77" s="202">
        <v>0</v>
      </c>
      <c r="AK77" s="202">
        <v>4.57</v>
      </c>
      <c r="AL77" s="202">
        <v>0</v>
      </c>
      <c r="AM77" s="202">
        <v>0</v>
      </c>
      <c r="AN77" s="202">
        <v>0</v>
      </c>
      <c r="AO77" s="202">
        <v>56.54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2.12</v>
      </c>
      <c r="AD78" s="202">
        <v>0</v>
      </c>
      <c r="AE78" s="202">
        <v>0</v>
      </c>
      <c r="AF78" s="202">
        <v>0</v>
      </c>
      <c r="AG78" s="202">
        <v>-0.1</v>
      </c>
      <c r="AH78" s="202">
        <v>0</v>
      </c>
      <c r="AI78" s="202">
        <v>55.59</v>
      </c>
      <c r="AJ78" s="202">
        <v>0</v>
      </c>
      <c r="AK78" s="202">
        <v>4.57</v>
      </c>
      <c r="AL78" s="202">
        <v>0</v>
      </c>
      <c r="AM78" s="202">
        <v>0</v>
      </c>
      <c r="AN78" s="202">
        <v>0</v>
      </c>
      <c r="AO78" s="202">
        <v>56.54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2.06</v>
      </c>
      <c r="AD79" s="202">
        <v>0</v>
      </c>
      <c r="AE79" s="202">
        <v>0</v>
      </c>
      <c r="AF79" s="202">
        <v>0</v>
      </c>
      <c r="AG79" s="202">
        <v>-0.1</v>
      </c>
      <c r="AH79" s="202">
        <v>0</v>
      </c>
      <c r="AI79" s="202">
        <v>55.59</v>
      </c>
      <c r="AJ79" s="202">
        <v>0</v>
      </c>
      <c r="AK79" s="202">
        <v>4.57</v>
      </c>
      <c r="AL79" s="202">
        <v>0</v>
      </c>
      <c r="AM79" s="202">
        <v>0</v>
      </c>
      <c r="AN79" s="202">
        <v>0</v>
      </c>
      <c r="AO79" s="202">
        <v>56.54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2.06</v>
      </c>
      <c r="AD80" s="202">
        <v>0</v>
      </c>
      <c r="AE80" s="202">
        <v>0</v>
      </c>
      <c r="AF80" s="202">
        <v>0</v>
      </c>
      <c r="AG80" s="202">
        <v>-0.1</v>
      </c>
      <c r="AH80" s="202">
        <v>0</v>
      </c>
      <c r="AI80" s="202">
        <v>55.59</v>
      </c>
      <c r="AJ80" s="202">
        <v>0</v>
      </c>
      <c r="AK80" s="202">
        <v>4.57</v>
      </c>
      <c r="AL80" s="202">
        <v>0</v>
      </c>
      <c r="AM80" s="202">
        <v>0</v>
      </c>
      <c r="AN80" s="202">
        <v>0</v>
      </c>
      <c r="AO80" s="202">
        <v>56.54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2.06</v>
      </c>
      <c r="AD81" s="202">
        <v>0</v>
      </c>
      <c r="AE81" s="202">
        <v>0</v>
      </c>
      <c r="AF81" s="202">
        <v>0</v>
      </c>
      <c r="AG81" s="202">
        <v>-0.1</v>
      </c>
      <c r="AH81" s="202">
        <v>0</v>
      </c>
      <c r="AI81" s="202">
        <v>55.59</v>
      </c>
      <c r="AJ81" s="202">
        <v>0</v>
      </c>
      <c r="AK81" s="202">
        <v>4.57</v>
      </c>
      <c r="AL81" s="202">
        <v>0</v>
      </c>
      <c r="AM81" s="202">
        <v>0</v>
      </c>
      <c r="AN81" s="202">
        <v>0</v>
      </c>
      <c r="AO81" s="202">
        <v>56.54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2.06</v>
      </c>
      <c r="AD82" s="202">
        <v>0</v>
      </c>
      <c r="AE82" s="202">
        <v>0</v>
      </c>
      <c r="AF82" s="202">
        <v>0</v>
      </c>
      <c r="AG82" s="202">
        <v>-0.1</v>
      </c>
      <c r="AH82" s="202">
        <v>0</v>
      </c>
      <c r="AI82" s="202">
        <v>55.59</v>
      </c>
      <c r="AJ82" s="202">
        <v>0</v>
      </c>
      <c r="AK82" s="202">
        <v>4.57</v>
      </c>
      <c r="AL82" s="202">
        <v>0</v>
      </c>
      <c r="AM82" s="202">
        <v>0</v>
      </c>
      <c r="AN82" s="202">
        <v>0</v>
      </c>
      <c r="AO82" s="202">
        <v>56.54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2.06</v>
      </c>
      <c r="AD83" s="202">
        <v>0</v>
      </c>
      <c r="AE83" s="202">
        <v>0</v>
      </c>
      <c r="AF83" s="202">
        <v>0</v>
      </c>
      <c r="AG83" s="202">
        <v>-0.1</v>
      </c>
      <c r="AH83" s="202">
        <v>0</v>
      </c>
      <c r="AI83" s="202">
        <v>55.59</v>
      </c>
      <c r="AJ83" s="202">
        <v>0</v>
      </c>
      <c r="AK83" s="202">
        <v>4.57</v>
      </c>
      <c r="AL83" s="202">
        <v>0</v>
      </c>
      <c r="AM83" s="202">
        <v>0</v>
      </c>
      <c r="AN83" s="202">
        <v>0</v>
      </c>
      <c r="AO83" s="202">
        <v>56.54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2.06</v>
      </c>
      <c r="AD84" s="202">
        <v>0</v>
      </c>
      <c r="AE84" s="202">
        <v>0</v>
      </c>
      <c r="AF84" s="202">
        <v>0</v>
      </c>
      <c r="AG84" s="202">
        <v>-0.1</v>
      </c>
      <c r="AH84" s="202">
        <v>0</v>
      </c>
      <c r="AI84" s="202">
        <v>55.59</v>
      </c>
      <c r="AJ84" s="202">
        <v>0</v>
      </c>
      <c r="AK84" s="202">
        <v>4.57</v>
      </c>
      <c r="AL84" s="202">
        <v>0</v>
      </c>
      <c r="AM84" s="202">
        <v>0</v>
      </c>
      <c r="AN84" s="202">
        <v>0</v>
      </c>
      <c r="AO84" s="202">
        <v>56.54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2.06</v>
      </c>
      <c r="AD85" s="202">
        <v>0</v>
      </c>
      <c r="AE85" s="202">
        <v>0</v>
      </c>
      <c r="AF85" s="202">
        <v>0</v>
      </c>
      <c r="AG85" s="202">
        <v>-0.1</v>
      </c>
      <c r="AH85" s="202">
        <v>0</v>
      </c>
      <c r="AI85" s="202">
        <v>55.59</v>
      </c>
      <c r="AJ85" s="202">
        <v>0</v>
      </c>
      <c r="AK85" s="202">
        <v>4.57</v>
      </c>
      <c r="AL85" s="202">
        <v>0</v>
      </c>
      <c r="AM85" s="202">
        <v>0</v>
      </c>
      <c r="AN85" s="202">
        <v>0</v>
      </c>
      <c r="AO85" s="202">
        <v>56.54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2.06</v>
      </c>
      <c r="AD86" s="202">
        <v>0</v>
      </c>
      <c r="AE86" s="202">
        <v>0</v>
      </c>
      <c r="AF86" s="202">
        <v>0</v>
      </c>
      <c r="AG86" s="202">
        <v>-0.1</v>
      </c>
      <c r="AH86" s="202">
        <v>0</v>
      </c>
      <c r="AI86" s="202">
        <v>55.59</v>
      </c>
      <c r="AJ86" s="202">
        <v>0</v>
      </c>
      <c r="AK86" s="202">
        <v>4.57</v>
      </c>
      <c r="AL86" s="202">
        <v>0</v>
      </c>
      <c r="AM86" s="202">
        <v>0</v>
      </c>
      <c r="AN86" s="202">
        <v>0</v>
      </c>
      <c r="AO86" s="202">
        <v>56.54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2.06</v>
      </c>
      <c r="AD87" s="202">
        <v>0</v>
      </c>
      <c r="AE87" s="202">
        <v>0</v>
      </c>
      <c r="AF87" s="202">
        <v>0</v>
      </c>
      <c r="AG87" s="202">
        <v>-0.1</v>
      </c>
      <c r="AH87" s="202">
        <v>0</v>
      </c>
      <c r="AI87" s="202">
        <v>54.84</v>
      </c>
      <c r="AJ87" s="202">
        <v>0</v>
      </c>
      <c r="AK87" s="202">
        <v>4.57</v>
      </c>
      <c r="AL87" s="202">
        <v>0</v>
      </c>
      <c r="AM87" s="202">
        <v>0</v>
      </c>
      <c r="AN87" s="202">
        <v>0</v>
      </c>
      <c r="AO87" s="202">
        <v>56.54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2.06</v>
      </c>
      <c r="AD88" s="202">
        <v>0</v>
      </c>
      <c r="AE88" s="202">
        <v>0</v>
      </c>
      <c r="AF88" s="202">
        <v>0</v>
      </c>
      <c r="AG88" s="202">
        <v>-0.1</v>
      </c>
      <c r="AH88" s="202">
        <v>0</v>
      </c>
      <c r="AI88" s="202">
        <v>54.84</v>
      </c>
      <c r="AJ88" s="202">
        <v>0</v>
      </c>
      <c r="AK88" s="202">
        <v>4.57</v>
      </c>
      <c r="AL88" s="202">
        <v>0</v>
      </c>
      <c r="AM88" s="202">
        <v>0</v>
      </c>
      <c r="AN88" s="202">
        <v>0</v>
      </c>
      <c r="AO88" s="202">
        <v>56.54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2.06</v>
      </c>
      <c r="AD89" s="202">
        <v>0</v>
      </c>
      <c r="AE89" s="202">
        <v>0</v>
      </c>
      <c r="AF89" s="202">
        <v>0</v>
      </c>
      <c r="AG89" s="202">
        <v>-0.1</v>
      </c>
      <c r="AH89" s="202">
        <v>0</v>
      </c>
      <c r="AI89" s="202">
        <v>54.84</v>
      </c>
      <c r="AJ89" s="202">
        <v>0</v>
      </c>
      <c r="AK89" s="202">
        <v>4.57</v>
      </c>
      <c r="AL89" s="202">
        <v>0</v>
      </c>
      <c r="AM89" s="202">
        <v>0</v>
      </c>
      <c r="AN89" s="202">
        <v>0</v>
      </c>
      <c r="AO89" s="202">
        <v>56.54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2.06</v>
      </c>
      <c r="AD90" s="202">
        <v>0</v>
      </c>
      <c r="AE90" s="202">
        <v>0</v>
      </c>
      <c r="AF90" s="202">
        <v>0</v>
      </c>
      <c r="AG90" s="202">
        <v>-0.1</v>
      </c>
      <c r="AH90" s="202">
        <v>0</v>
      </c>
      <c r="AI90" s="202">
        <v>54.84</v>
      </c>
      <c r="AJ90" s="202">
        <v>0</v>
      </c>
      <c r="AK90" s="202">
        <v>4.57</v>
      </c>
      <c r="AL90" s="202">
        <v>0</v>
      </c>
      <c r="AM90" s="202">
        <v>0</v>
      </c>
      <c r="AN90" s="202">
        <v>0</v>
      </c>
      <c r="AO90" s="202">
        <v>56.54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2.06</v>
      </c>
      <c r="AD91" s="202">
        <v>0</v>
      </c>
      <c r="AE91" s="202">
        <v>0</v>
      </c>
      <c r="AF91" s="202">
        <v>0</v>
      </c>
      <c r="AG91" s="202">
        <v>-0.1</v>
      </c>
      <c r="AH91" s="202">
        <v>0</v>
      </c>
      <c r="AI91" s="202">
        <v>54.84</v>
      </c>
      <c r="AJ91" s="202">
        <v>0</v>
      </c>
      <c r="AK91" s="202">
        <v>4.57</v>
      </c>
      <c r="AL91" s="202">
        <v>0</v>
      </c>
      <c r="AM91" s="202">
        <v>0</v>
      </c>
      <c r="AN91" s="202">
        <v>0</v>
      </c>
      <c r="AO91" s="202">
        <v>56.54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2.06</v>
      </c>
      <c r="AD92" s="202">
        <v>0</v>
      </c>
      <c r="AE92" s="202">
        <v>0</v>
      </c>
      <c r="AF92" s="202">
        <v>0</v>
      </c>
      <c r="AG92" s="202">
        <v>-0.1</v>
      </c>
      <c r="AH92" s="202">
        <v>0</v>
      </c>
      <c r="AI92" s="202">
        <v>54.84</v>
      </c>
      <c r="AJ92" s="202">
        <v>0</v>
      </c>
      <c r="AK92" s="202">
        <v>4.57</v>
      </c>
      <c r="AL92" s="202">
        <v>0</v>
      </c>
      <c r="AM92" s="202">
        <v>0</v>
      </c>
      <c r="AN92" s="202">
        <v>0</v>
      </c>
      <c r="AO92" s="202">
        <v>56.54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2.06</v>
      </c>
      <c r="AD93" s="202">
        <v>0</v>
      </c>
      <c r="AE93" s="202">
        <v>0</v>
      </c>
      <c r="AF93" s="202">
        <v>0</v>
      </c>
      <c r="AG93" s="202">
        <v>-0.1</v>
      </c>
      <c r="AH93" s="202">
        <v>0</v>
      </c>
      <c r="AI93" s="202">
        <v>54.84</v>
      </c>
      <c r="AJ93" s="202">
        <v>0</v>
      </c>
      <c r="AK93" s="202">
        <v>4.57</v>
      </c>
      <c r="AL93" s="202">
        <v>0</v>
      </c>
      <c r="AM93" s="202">
        <v>0</v>
      </c>
      <c r="AN93" s="202">
        <v>0</v>
      </c>
      <c r="AO93" s="202">
        <v>56.54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2.06</v>
      </c>
      <c r="AD94" s="202">
        <v>0</v>
      </c>
      <c r="AE94" s="202">
        <v>0</v>
      </c>
      <c r="AF94" s="202">
        <v>0</v>
      </c>
      <c r="AG94" s="202">
        <v>-0.1</v>
      </c>
      <c r="AH94" s="202">
        <v>0</v>
      </c>
      <c r="AI94" s="202">
        <v>54.84</v>
      </c>
      <c r="AJ94" s="202">
        <v>0</v>
      </c>
      <c r="AK94" s="202">
        <v>4.57</v>
      </c>
      <c r="AL94" s="202">
        <v>0</v>
      </c>
      <c r="AM94" s="202">
        <v>0</v>
      </c>
      <c r="AN94" s="202">
        <v>0</v>
      </c>
      <c r="AO94" s="202">
        <v>56.54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2.06</v>
      </c>
      <c r="AD95" s="202">
        <v>0</v>
      </c>
      <c r="AE95" s="202">
        <v>0</v>
      </c>
      <c r="AF95" s="202">
        <v>0</v>
      </c>
      <c r="AG95" s="202">
        <v>-0.1</v>
      </c>
      <c r="AH95" s="202">
        <v>0</v>
      </c>
      <c r="AI95" s="202">
        <v>54.84</v>
      </c>
      <c r="AJ95" s="202">
        <v>0</v>
      </c>
      <c r="AK95" s="202">
        <v>4.57</v>
      </c>
      <c r="AL95" s="202">
        <v>0</v>
      </c>
      <c r="AM95" s="202">
        <v>0</v>
      </c>
      <c r="AN95" s="202">
        <v>0</v>
      </c>
      <c r="AO95" s="202">
        <v>56.54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2.06</v>
      </c>
      <c r="AD96" s="202">
        <v>0</v>
      </c>
      <c r="AE96" s="202">
        <v>0</v>
      </c>
      <c r="AF96" s="202">
        <v>0</v>
      </c>
      <c r="AG96" s="202">
        <v>-0.1</v>
      </c>
      <c r="AH96" s="202">
        <v>0</v>
      </c>
      <c r="AI96" s="202">
        <v>54.84</v>
      </c>
      <c r="AJ96" s="202">
        <v>0</v>
      </c>
      <c r="AK96" s="202">
        <v>4.57</v>
      </c>
      <c r="AL96" s="202">
        <v>0</v>
      </c>
      <c r="AM96" s="202">
        <v>0</v>
      </c>
      <c r="AN96" s="202">
        <v>0</v>
      </c>
      <c r="AO96" s="202">
        <v>56.54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2.06</v>
      </c>
      <c r="AD97" s="202">
        <v>0</v>
      </c>
      <c r="AE97" s="202">
        <v>0</v>
      </c>
      <c r="AF97" s="202">
        <v>0</v>
      </c>
      <c r="AG97" s="202">
        <v>-0.1</v>
      </c>
      <c r="AH97" s="202">
        <v>0</v>
      </c>
      <c r="AI97" s="202">
        <v>54.84</v>
      </c>
      <c r="AJ97" s="202">
        <v>0</v>
      </c>
      <c r="AK97" s="202">
        <v>4.57</v>
      </c>
      <c r="AL97" s="202">
        <v>0</v>
      </c>
      <c r="AM97" s="202">
        <v>0</v>
      </c>
      <c r="AN97" s="202">
        <v>0</v>
      </c>
      <c r="AO97" s="202">
        <v>56.54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2.06</v>
      </c>
      <c r="AD98" s="202">
        <v>0</v>
      </c>
      <c r="AE98" s="202">
        <v>0</v>
      </c>
      <c r="AF98" s="202">
        <v>0</v>
      </c>
      <c r="AG98" s="202">
        <v>-0.1</v>
      </c>
      <c r="AH98" s="202">
        <v>0</v>
      </c>
      <c r="AI98" s="202">
        <v>54.84</v>
      </c>
      <c r="AJ98" s="202">
        <v>0</v>
      </c>
      <c r="AK98" s="202">
        <v>4.57</v>
      </c>
      <c r="AL98" s="202">
        <v>0</v>
      </c>
      <c r="AM98" s="202">
        <v>0</v>
      </c>
      <c r="AN98" s="202">
        <v>0</v>
      </c>
      <c r="AO98" s="202">
        <v>56.54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3.8510000000000023E-2</v>
      </c>
      <c r="AD99">
        <f t="shared" si="0"/>
        <v>0.1209375</v>
      </c>
      <c r="AE99">
        <f t="shared" si="0"/>
        <v>0</v>
      </c>
      <c r="AF99">
        <f t="shared" si="0"/>
        <v>0</v>
      </c>
      <c r="AG99">
        <f t="shared" si="0"/>
        <v>-1.1749999999999998E-3</v>
      </c>
      <c r="AH99">
        <f t="shared" si="0"/>
        <v>0</v>
      </c>
      <c r="AI99">
        <f t="shared" si="0"/>
        <v>1.3190450000000018</v>
      </c>
      <c r="AJ99">
        <f t="shared" si="0"/>
        <v>0</v>
      </c>
      <c r="AK99">
        <f t="shared" si="0"/>
        <v>0.10967999999999986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1.3543199999999989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27.23</v>
      </c>
      <c r="K3" s="202">
        <v>0.16</v>
      </c>
      <c r="L3" s="202">
        <v>13.65</v>
      </c>
      <c r="M3" s="202">
        <v>0.48</v>
      </c>
      <c r="N3" s="202">
        <v>1.22</v>
      </c>
      <c r="O3" s="202">
        <v>0</v>
      </c>
      <c r="P3" s="202">
        <v>1.42</v>
      </c>
      <c r="Q3" s="202">
        <v>0.21</v>
      </c>
      <c r="R3" s="202">
        <v>0.44</v>
      </c>
      <c r="S3" s="202">
        <v>0</v>
      </c>
      <c r="T3" s="202">
        <v>0</v>
      </c>
      <c r="U3" s="202">
        <v>1.77</v>
      </c>
      <c r="V3" s="202">
        <v>0.21</v>
      </c>
      <c r="W3" s="202">
        <v>0.46</v>
      </c>
      <c r="X3" s="202">
        <v>1.02</v>
      </c>
      <c r="Y3" s="202">
        <v>0</v>
      </c>
      <c r="Z3" s="202">
        <v>2.0299999999999998</v>
      </c>
      <c r="AA3" s="202">
        <v>0.93</v>
      </c>
      <c r="AB3" s="202">
        <v>0</v>
      </c>
      <c r="AC3" s="202">
        <v>12.99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34.630000000000003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141.30000000000001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27.23</v>
      </c>
      <c r="K4" s="202">
        <v>0.16</v>
      </c>
      <c r="L4" s="202">
        <v>13.65</v>
      </c>
      <c r="M4" s="202">
        <v>0.48</v>
      </c>
      <c r="N4" s="202">
        <v>1.22</v>
      </c>
      <c r="O4" s="202">
        <v>0</v>
      </c>
      <c r="P4" s="202">
        <v>1.42</v>
      </c>
      <c r="Q4" s="202">
        <v>0.21</v>
      </c>
      <c r="R4" s="202">
        <v>0.44</v>
      </c>
      <c r="S4" s="202">
        <v>0</v>
      </c>
      <c r="T4" s="202">
        <v>0</v>
      </c>
      <c r="U4" s="202">
        <v>1.77</v>
      </c>
      <c r="V4" s="202">
        <v>0.21</v>
      </c>
      <c r="W4" s="202">
        <v>0.46</v>
      </c>
      <c r="X4" s="202">
        <v>1.02</v>
      </c>
      <c r="Y4" s="202">
        <v>0</v>
      </c>
      <c r="Z4" s="202">
        <v>2.0299999999999998</v>
      </c>
      <c r="AA4" s="202">
        <v>0.93</v>
      </c>
      <c r="AB4" s="202">
        <v>0</v>
      </c>
      <c r="AC4" s="202">
        <v>12.99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34.630000000000003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141.30000000000001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27.23</v>
      </c>
      <c r="K5" s="202">
        <v>0.16</v>
      </c>
      <c r="L5" s="202">
        <v>13.65</v>
      </c>
      <c r="M5" s="202">
        <v>0.48</v>
      </c>
      <c r="N5" s="202">
        <v>1.22</v>
      </c>
      <c r="O5" s="202">
        <v>0</v>
      </c>
      <c r="P5" s="202">
        <v>1.42</v>
      </c>
      <c r="Q5" s="202">
        <v>0.21</v>
      </c>
      <c r="R5" s="202">
        <v>0.44</v>
      </c>
      <c r="S5" s="202">
        <v>0</v>
      </c>
      <c r="T5" s="202">
        <v>0</v>
      </c>
      <c r="U5" s="202">
        <v>1.77</v>
      </c>
      <c r="V5" s="202">
        <v>0.21</v>
      </c>
      <c r="W5" s="202">
        <v>0.46</v>
      </c>
      <c r="X5" s="202">
        <v>1.02</v>
      </c>
      <c r="Y5" s="202">
        <v>0</v>
      </c>
      <c r="Z5" s="202">
        <v>2.0299999999999998</v>
      </c>
      <c r="AA5" s="202">
        <v>0.93</v>
      </c>
      <c r="AB5" s="202">
        <v>0</v>
      </c>
      <c r="AC5" s="202">
        <v>12.99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34.630000000000003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141.30000000000001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27.23</v>
      </c>
      <c r="K6" s="202">
        <v>0.16</v>
      </c>
      <c r="L6" s="202">
        <v>13.65</v>
      </c>
      <c r="M6" s="202">
        <v>0.48</v>
      </c>
      <c r="N6" s="202">
        <v>1.22</v>
      </c>
      <c r="O6" s="202">
        <v>0</v>
      </c>
      <c r="P6" s="202">
        <v>1.42</v>
      </c>
      <c r="Q6" s="202">
        <v>0.21</v>
      </c>
      <c r="R6" s="202">
        <v>0.44</v>
      </c>
      <c r="S6" s="202">
        <v>0</v>
      </c>
      <c r="T6" s="202">
        <v>0</v>
      </c>
      <c r="U6" s="202">
        <v>1.77</v>
      </c>
      <c r="V6" s="202">
        <v>0.21</v>
      </c>
      <c r="W6" s="202">
        <v>0.46</v>
      </c>
      <c r="X6" s="202">
        <v>1.02</v>
      </c>
      <c r="Y6" s="202">
        <v>0</v>
      </c>
      <c r="Z6" s="202">
        <v>2.0299999999999998</v>
      </c>
      <c r="AA6" s="202">
        <v>0.93</v>
      </c>
      <c r="AB6" s="202">
        <v>0</v>
      </c>
      <c r="AC6" s="202">
        <v>12.99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34.630000000000003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141.30000000000001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27.23</v>
      </c>
      <c r="K7" s="202">
        <v>2.19</v>
      </c>
      <c r="L7" s="202">
        <v>13.65</v>
      </c>
      <c r="M7" s="202">
        <v>0.48</v>
      </c>
      <c r="N7" s="202">
        <v>1.22</v>
      </c>
      <c r="O7" s="202">
        <v>0</v>
      </c>
      <c r="P7" s="202">
        <v>1.42</v>
      </c>
      <c r="Q7" s="202">
        <v>0.21</v>
      </c>
      <c r="R7" s="202">
        <v>0.44</v>
      </c>
      <c r="S7" s="202">
        <v>0</v>
      </c>
      <c r="T7" s="202">
        <v>0</v>
      </c>
      <c r="U7" s="202">
        <v>1.77</v>
      </c>
      <c r="V7" s="202">
        <v>0.21</v>
      </c>
      <c r="W7" s="202">
        <v>0.46</v>
      </c>
      <c r="X7" s="202">
        <v>1.02</v>
      </c>
      <c r="Y7" s="202">
        <v>0</v>
      </c>
      <c r="Z7" s="202">
        <v>2.0299999999999998</v>
      </c>
      <c r="AA7" s="202">
        <v>0.93</v>
      </c>
      <c r="AB7" s="202">
        <v>0</v>
      </c>
      <c r="AC7" s="202">
        <v>12.99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34.630000000000003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141.30000000000001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27.23</v>
      </c>
      <c r="K8" s="202">
        <v>2.19</v>
      </c>
      <c r="L8" s="202">
        <v>13.65</v>
      </c>
      <c r="M8" s="202">
        <v>0.48</v>
      </c>
      <c r="N8" s="202">
        <v>1.22</v>
      </c>
      <c r="O8" s="202">
        <v>0</v>
      </c>
      <c r="P8" s="202">
        <v>1.42</v>
      </c>
      <c r="Q8" s="202">
        <v>0.21</v>
      </c>
      <c r="R8" s="202">
        <v>0.44</v>
      </c>
      <c r="S8" s="202">
        <v>0</v>
      </c>
      <c r="T8" s="202">
        <v>0</v>
      </c>
      <c r="U8" s="202">
        <v>1.77</v>
      </c>
      <c r="V8" s="202">
        <v>0.21</v>
      </c>
      <c r="W8" s="202">
        <v>0.46</v>
      </c>
      <c r="X8" s="202">
        <v>1.02</v>
      </c>
      <c r="Y8" s="202">
        <v>0</v>
      </c>
      <c r="Z8" s="202">
        <v>2.0299999999999998</v>
      </c>
      <c r="AA8" s="202">
        <v>0.93</v>
      </c>
      <c r="AB8" s="202">
        <v>0</v>
      </c>
      <c r="AC8" s="202">
        <v>12.99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34.630000000000003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141.30000000000001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27.23</v>
      </c>
      <c r="K9" s="202">
        <v>2.19</v>
      </c>
      <c r="L9" s="202">
        <v>13.65</v>
      </c>
      <c r="M9" s="202">
        <v>0.48</v>
      </c>
      <c r="N9" s="202">
        <v>1.22</v>
      </c>
      <c r="O9" s="202">
        <v>0</v>
      </c>
      <c r="P9" s="202">
        <v>1.42</v>
      </c>
      <c r="Q9" s="202">
        <v>0.21</v>
      </c>
      <c r="R9" s="202">
        <v>0.44</v>
      </c>
      <c r="S9" s="202">
        <v>0</v>
      </c>
      <c r="T9" s="202">
        <v>0</v>
      </c>
      <c r="U9" s="202">
        <v>1.77</v>
      </c>
      <c r="V9" s="202">
        <v>0.21</v>
      </c>
      <c r="W9" s="202">
        <v>0.46</v>
      </c>
      <c r="X9" s="202">
        <v>1.02</v>
      </c>
      <c r="Y9" s="202">
        <v>0</v>
      </c>
      <c r="Z9" s="202">
        <v>2.0299999999999998</v>
      </c>
      <c r="AA9" s="202">
        <v>0.93</v>
      </c>
      <c r="AB9" s="202">
        <v>0</v>
      </c>
      <c r="AC9" s="202">
        <v>12.99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34.630000000000003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141.30000000000001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27.23</v>
      </c>
      <c r="K10" s="202">
        <v>2.19</v>
      </c>
      <c r="L10" s="202">
        <v>13.65</v>
      </c>
      <c r="M10" s="202">
        <v>0.48</v>
      </c>
      <c r="N10" s="202">
        <v>1.22</v>
      </c>
      <c r="O10" s="202">
        <v>0</v>
      </c>
      <c r="P10" s="202">
        <v>1.42</v>
      </c>
      <c r="Q10" s="202">
        <v>0.21</v>
      </c>
      <c r="R10" s="202">
        <v>0.44</v>
      </c>
      <c r="S10" s="202">
        <v>0</v>
      </c>
      <c r="T10" s="202">
        <v>0</v>
      </c>
      <c r="U10" s="202">
        <v>1.77</v>
      </c>
      <c r="V10" s="202">
        <v>0.21</v>
      </c>
      <c r="W10" s="202">
        <v>0.46</v>
      </c>
      <c r="X10" s="202">
        <v>1.02</v>
      </c>
      <c r="Y10" s="202">
        <v>0</v>
      </c>
      <c r="Z10" s="202">
        <v>2.0299999999999998</v>
      </c>
      <c r="AA10" s="202">
        <v>0.93</v>
      </c>
      <c r="AB10" s="202">
        <v>0</v>
      </c>
      <c r="AC10" s="202">
        <v>12.99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34.630000000000003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141.30000000000001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27.23</v>
      </c>
      <c r="K11" s="202">
        <v>2.19</v>
      </c>
      <c r="L11" s="202">
        <v>13.65</v>
      </c>
      <c r="M11" s="202">
        <v>0.48</v>
      </c>
      <c r="N11" s="202">
        <v>1.22</v>
      </c>
      <c r="O11" s="202">
        <v>0</v>
      </c>
      <c r="P11" s="202">
        <v>1.42</v>
      </c>
      <c r="Q11" s="202">
        <v>0.21</v>
      </c>
      <c r="R11" s="202">
        <v>0.44</v>
      </c>
      <c r="S11" s="202">
        <v>0</v>
      </c>
      <c r="T11" s="202">
        <v>0</v>
      </c>
      <c r="U11" s="202">
        <v>1.77</v>
      </c>
      <c r="V11" s="202">
        <v>0.21</v>
      </c>
      <c r="W11" s="202">
        <v>0.46</v>
      </c>
      <c r="X11" s="202">
        <v>1.02</v>
      </c>
      <c r="Y11" s="202">
        <v>0</v>
      </c>
      <c r="Z11" s="202">
        <v>2.0299999999999998</v>
      </c>
      <c r="AA11" s="202">
        <v>0.93</v>
      </c>
      <c r="AB11" s="202">
        <v>0</v>
      </c>
      <c r="AC11" s="202">
        <v>12.99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34.630000000000003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141.30000000000001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27.23</v>
      </c>
      <c r="K12" s="202">
        <v>2.19</v>
      </c>
      <c r="L12" s="202">
        <v>13.65</v>
      </c>
      <c r="M12" s="202">
        <v>0.48</v>
      </c>
      <c r="N12" s="202">
        <v>1.22</v>
      </c>
      <c r="O12" s="202">
        <v>0</v>
      </c>
      <c r="P12" s="202">
        <v>1.42</v>
      </c>
      <c r="Q12" s="202">
        <v>0.21</v>
      </c>
      <c r="R12" s="202">
        <v>0.44</v>
      </c>
      <c r="S12" s="202">
        <v>0</v>
      </c>
      <c r="T12" s="202">
        <v>0</v>
      </c>
      <c r="U12" s="202">
        <v>1.77</v>
      </c>
      <c r="V12" s="202">
        <v>0.21</v>
      </c>
      <c r="W12" s="202">
        <v>0.46</v>
      </c>
      <c r="X12" s="202">
        <v>1.02</v>
      </c>
      <c r="Y12" s="202">
        <v>0</v>
      </c>
      <c r="Z12" s="202">
        <v>2.0299999999999998</v>
      </c>
      <c r="AA12" s="202">
        <v>0.93</v>
      </c>
      <c r="AB12" s="202">
        <v>0</v>
      </c>
      <c r="AC12" s="202">
        <v>12.99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34.630000000000003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141.30000000000001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27.23</v>
      </c>
      <c r="K13" s="202">
        <v>2.1800000000000002</v>
      </c>
      <c r="L13" s="202">
        <v>13.65</v>
      </c>
      <c r="M13" s="202">
        <v>0.48</v>
      </c>
      <c r="N13" s="202">
        <v>1.22</v>
      </c>
      <c r="O13" s="202">
        <v>0</v>
      </c>
      <c r="P13" s="202">
        <v>1.42</v>
      </c>
      <c r="Q13" s="202">
        <v>0.21</v>
      </c>
      <c r="R13" s="202">
        <v>0.44</v>
      </c>
      <c r="S13" s="202">
        <v>0</v>
      </c>
      <c r="T13" s="202">
        <v>0</v>
      </c>
      <c r="U13" s="202">
        <v>1.77</v>
      </c>
      <c r="V13" s="202">
        <v>0.21</v>
      </c>
      <c r="W13" s="202">
        <v>0.46</v>
      </c>
      <c r="X13" s="202">
        <v>1.02</v>
      </c>
      <c r="Y13" s="202">
        <v>0</v>
      </c>
      <c r="Z13" s="202">
        <v>2.0299999999999998</v>
      </c>
      <c r="AA13" s="202">
        <v>0.93</v>
      </c>
      <c r="AB13" s="202">
        <v>0</v>
      </c>
      <c r="AC13" s="202">
        <v>12.99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34.630000000000003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141.30000000000001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27.23</v>
      </c>
      <c r="K14" s="202">
        <v>2.19</v>
      </c>
      <c r="L14" s="202">
        <v>13.65</v>
      </c>
      <c r="M14" s="202">
        <v>0.48</v>
      </c>
      <c r="N14" s="202">
        <v>1.22</v>
      </c>
      <c r="O14" s="202">
        <v>0</v>
      </c>
      <c r="P14" s="202">
        <v>1.42</v>
      </c>
      <c r="Q14" s="202">
        <v>0.21</v>
      </c>
      <c r="R14" s="202">
        <v>0.44</v>
      </c>
      <c r="S14" s="202">
        <v>0</v>
      </c>
      <c r="T14" s="202">
        <v>0</v>
      </c>
      <c r="U14" s="202">
        <v>1.77</v>
      </c>
      <c r="V14" s="202">
        <v>0.21</v>
      </c>
      <c r="W14" s="202">
        <v>0.46</v>
      </c>
      <c r="X14" s="202">
        <v>1.02</v>
      </c>
      <c r="Y14" s="202">
        <v>0</v>
      </c>
      <c r="Z14" s="202">
        <v>2.0299999999999998</v>
      </c>
      <c r="AA14" s="202">
        <v>0.93</v>
      </c>
      <c r="AB14" s="202">
        <v>0</v>
      </c>
      <c r="AC14" s="202">
        <v>12.99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34.630000000000003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141.30000000000001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27.23</v>
      </c>
      <c r="K15" s="202">
        <v>2.19</v>
      </c>
      <c r="L15" s="202">
        <v>13.65</v>
      </c>
      <c r="M15" s="202">
        <v>0.48</v>
      </c>
      <c r="N15" s="202">
        <v>1.22</v>
      </c>
      <c r="O15" s="202">
        <v>0</v>
      </c>
      <c r="P15" s="202">
        <v>1.42</v>
      </c>
      <c r="Q15" s="202">
        <v>0.21</v>
      </c>
      <c r="R15" s="202">
        <v>0.44</v>
      </c>
      <c r="S15" s="202">
        <v>0</v>
      </c>
      <c r="T15" s="202">
        <v>0</v>
      </c>
      <c r="U15" s="202">
        <v>1.77</v>
      </c>
      <c r="V15" s="202">
        <v>0.21</v>
      </c>
      <c r="W15" s="202">
        <v>0.46</v>
      </c>
      <c r="X15" s="202">
        <v>1.02</v>
      </c>
      <c r="Y15" s="202">
        <v>0</v>
      </c>
      <c r="Z15" s="202">
        <v>2.0299999999999998</v>
      </c>
      <c r="AA15" s="202">
        <v>0.93</v>
      </c>
      <c r="AB15" s="202">
        <v>0</v>
      </c>
      <c r="AC15" s="202">
        <v>12.99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34.630000000000003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141.30000000000001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27.23</v>
      </c>
      <c r="K16" s="202">
        <v>2.19</v>
      </c>
      <c r="L16" s="202">
        <v>13.65</v>
      </c>
      <c r="M16" s="202">
        <v>0.48</v>
      </c>
      <c r="N16" s="202">
        <v>1.22</v>
      </c>
      <c r="O16" s="202">
        <v>0</v>
      </c>
      <c r="P16" s="202">
        <v>1.42</v>
      </c>
      <c r="Q16" s="202">
        <v>0.21</v>
      </c>
      <c r="R16" s="202">
        <v>0.44</v>
      </c>
      <c r="S16" s="202">
        <v>0</v>
      </c>
      <c r="T16" s="202">
        <v>0</v>
      </c>
      <c r="U16" s="202">
        <v>1.77</v>
      </c>
      <c r="V16" s="202">
        <v>0.21</v>
      </c>
      <c r="W16" s="202">
        <v>0.46</v>
      </c>
      <c r="X16" s="202">
        <v>1.02</v>
      </c>
      <c r="Y16" s="202">
        <v>0</v>
      </c>
      <c r="Z16" s="202">
        <v>2.0299999999999998</v>
      </c>
      <c r="AA16" s="202">
        <v>0.93</v>
      </c>
      <c r="AB16" s="202">
        <v>0</v>
      </c>
      <c r="AC16" s="202">
        <v>12.99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34.630000000000003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141.30000000000001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27.23</v>
      </c>
      <c r="K17" s="202">
        <v>2.19</v>
      </c>
      <c r="L17" s="202">
        <v>100.63</v>
      </c>
      <c r="M17" s="202">
        <v>0.48</v>
      </c>
      <c r="N17" s="202">
        <v>1.22</v>
      </c>
      <c r="O17" s="202">
        <v>0</v>
      </c>
      <c r="P17" s="202">
        <v>1.42</v>
      </c>
      <c r="Q17" s="202">
        <v>2.96</v>
      </c>
      <c r="R17" s="202">
        <v>6.09</v>
      </c>
      <c r="S17" s="202">
        <v>0</v>
      </c>
      <c r="T17" s="202">
        <v>0</v>
      </c>
      <c r="U17" s="202">
        <v>1.77</v>
      </c>
      <c r="V17" s="202">
        <v>2.87</v>
      </c>
      <c r="W17" s="202">
        <v>0.46</v>
      </c>
      <c r="X17" s="202">
        <v>1.02</v>
      </c>
      <c r="Y17" s="202">
        <v>0</v>
      </c>
      <c r="Z17" s="202">
        <v>40.96</v>
      </c>
      <c r="AA17" s="202">
        <v>19.940000000000001</v>
      </c>
      <c r="AB17" s="202">
        <v>0</v>
      </c>
      <c r="AC17" s="202">
        <v>12.99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34.630000000000003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141.30000000000001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27.23</v>
      </c>
      <c r="K18" s="202">
        <v>2.19</v>
      </c>
      <c r="L18" s="202">
        <v>187.6</v>
      </c>
      <c r="M18" s="202">
        <v>0.48</v>
      </c>
      <c r="N18" s="202">
        <v>1.22</v>
      </c>
      <c r="O18" s="202">
        <v>0</v>
      </c>
      <c r="P18" s="202">
        <v>1.42</v>
      </c>
      <c r="Q18" s="202">
        <v>2.96</v>
      </c>
      <c r="R18" s="202">
        <v>6.09</v>
      </c>
      <c r="S18" s="202">
        <v>0</v>
      </c>
      <c r="T18" s="202">
        <v>0</v>
      </c>
      <c r="U18" s="202">
        <v>1.77</v>
      </c>
      <c r="V18" s="202">
        <v>0.21</v>
      </c>
      <c r="W18" s="202">
        <v>0.46</v>
      </c>
      <c r="X18" s="202">
        <v>1.02</v>
      </c>
      <c r="Y18" s="202">
        <v>0</v>
      </c>
      <c r="Z18" s="202">
        <v>11.97</v>
      </c>
      <c r="AA18" s="202">
        <v>0.93</v>
      </c>
      <c r="AB18" s="202">
        <v>0</v>
      </c>
      <c r="AC18" s="202">
        <v>12.99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34.630000000000003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141.30000000000001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27.23</v>
      </c>
      <c r="K19" s="202">
        <v>2.19</v>
      </c>
      <c r="L19" s="202">
        <v>216.59</v>
      </c>
      <c r="M19" s="202">
        <v>0.48</v>
      </c>
      <c r="N19" s="202">
        <v>1.22</v>
      </c>
      <c r="O19" s="202">
        <v>0</v>
      </c>
      <c r="P19" s="202">
        <v>1.38</v>
      </c>
      <c r="Q19" s="202">
        <v>2.96</v>
      </c>
      <c r="R19" s="202">
        <v>0.44</v>
      </c>
      <c r="S19" s="202">
        <v>0</v>
      </c>
      <c r="T19" s="202">
        <v>0</v>
      </c>
      <c r="U19" s="202">
        <v>1.77</v>
      </c>
      <c r="V19" s="202">
        <v>0.21</v>
      </c>
      <c r="W19" s="202">
        <v>0.46</v>
      </c>
      <c r="X19" s="202">
        <v>1.02</v>
      </c>
      <c r="Y19" s="202">
        <v>0</v>
      </c>
      <c r="Z19" s="202">
        <v>2.0299999999999998</v>
      </c>
      <c r="AA19" s="202">
        <v>0.93</v>
      </c>
      <c r="AB19" s="202">
        <v>0</v>
      </c>
      <c r="AC19" s="202">
        <v>12.99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34.630000000000003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141.30000000000001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27.23</v>
      </c>
      <c r="K20" s="202">
        <v>2.19</v>
      </c>
      <c r="L20" s="202">
        <v>226.26</v>
      </c>
      <c r="M20" s="202">
        <v>0.48</v>
      </c>
      <c r="N20" s="202">
        <v>1.22</v>
      </c>
      <c r="O20" s="202">
        <v>0</v>
      </c>
      <c r="P20" s="202">
        <v>1.33</v>
      </c>
      <c r="Q20" s="202">
        <v>2.96</v>
      </c>
      <c r="R20" s="202">
        <v>0.44</v>
      </c>
      <c r="S20" s="202">
        <v>0</v>
      </c>
      <c r="T20" s="202">
        <v>0</v>
      </c>
      <c r="U20" s="202">
        <v>1.77</v>
      </c>
      <c r="V20" s="202">
        <v>0.21</v>
      </c>
      <c r="W20" s="202">
        <v>0.46</v>
      </c>
      <c r="X20" s="202">
        <v>1.02</v>
      </c>
      <c r="Y20" s="202">
        <v>0</v>
      </c>
      <c r="Z20" s="202">
        <v>2.0299999999999998</v>
      </c>
      <c r="AA20" s="202">
        <v>0.93</v>
      </c>
      <c r="AB20" s="202">
        <v>0</v>
      </c>
      <c r="AC20" s="202">
        <v>12.99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34.630000000000003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141.30000000000001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27.23</v>
      </c>
      <c r="K21" s="202">
        <v>2.19</v>
      </c>
      <c r="L21" s="202">
        <v>235.92</v>
      </c>
      <c r="M21" s="202">
        <v>0.48</v>
      </c>
      <c r="N21" s="202">
        <v>1.22</v>
      </c>
      <c r="O21" s="202">
        <v>0</v>
      </c>
      <c r="P21" s="202">
        <v>1.28</v>
      </c>
      <c r="Q21" s="202">
        <v>2.96</v>
      </c>
      <c r="R21" s="202">
        <v>0.44</v>
      </c>
      <c r="S21" s="202">
        <v>0</v>
      </c>
      <c r="T21" s="202">
        <v>0</v>
      </c>
      <c r="U21" s="202">
        <v>1.77</v>
      </c>
      <c r="V21" s="202">
        <v>0.21</v>
      </c>
      <c r="W21" s="202">
        <v>0.46</v>
      </c>
      <c r="X21" s="202">
        <v>1.02</v>
      </c>
      <c r="Y21" s="202">
        <v>0</v>
      </c>
      <c r="Z21" s="202">
        <v>2.0299999999999998</v>
      </c>
      <c r="AA21" s="202">
        <v>0.93</v>
      </c>
      <c r="AB21" s="202">
        <v>0</v>
      </c>
      <c r="AC21" s="202">
        <v>12.99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34.630000000000003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141.30000000000001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27.23</v>
      </c>
      <c r="K22" s="202">
        <v>2.19</v>
      </c>
      <c r="L22" s="202">
        <v>235.92</v>
      </c>
      <c r="M22" s="202">
        <v>0.48</v>
      </c>
      <c r="N22" s="202">
        <v>1.22</v>
      </c>
      <c r="O22" s="202">
        <v>0</v>
      </c>
      <c r="P22" s="202">
        <v>1.25</v>
      </c>
      <c r="Q22" s="202">
        <v>2.96</v>
      </c>
      <c r="R22" s="202">
        <v>0.44</v>
      </c>
      <c r="S22" s="202">
        <v>0</v>
      </c>
      <c r="T22" s="202">
        <v>0</v>
      </c>
      <c r="U22" s="202">
        <v>1.77</v>
      </c>
      <c r="V22" s="202">
        <v>0.21</v>
      </c>
      <c r="W22" s="202">
        <v>0.46</v>
      </c>
      <c r="X22" s="202">
        <v>1.02</v>
      </c>
      <c r="Y22" s="202">
        <v>0</v>
      </c>
      <c r="Z22" s="202">
        <v>2.0299999999999998</v>
      </c>
      <c r="AA22" s="202">
        <v>0.93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34.630000000000003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141.30000000000001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27.23</v>
      </c>
      <c r="K23" s="202">
        <v>2.39</v>
      </c>
      <c r="L23" s="202">
        <v>245.59</v>
      </c>
      <c r="M23" s="202">
        <v>0.48</v>
      </c>
      <c r="N23" s="202">
        <v>1.22</v>
      </c>
      <c r="O23" s="202">
        <v>0</v>
      </c>
      <c r="P23" s="202">
        <v>1.25</v>
      </c>
      <c r="Q23" s="202">
        <v>2.96</v>
      </c>
      <c r="R23" s="202">
        <v>0.44</v>
      </c>
      <c r="S23" s="202">
        <v>0</v>
      </c>
      <c r="T23" s="202">
        <v>0</v>
      </c>
      <c r="U23" s="202">
        <v>1.77</v>
      </c>
      <c r="V23" s="202">
        <v>0.21</v>
      </c>
      <c r="W23" s="202">
        <v>0.46</v>
      </c>
      <c r="X23" s="202">
        <v>1.02</v>
      </c>
      <c r="Y23" s="202">
        <v>0</v>
      </c>
      <c r="Z23" s="202">
        <v>2.0299999999999998</v>
      </c>
      <c r="AA23" s="202">
        <v>0.93</v>
      </c>
      <c r="AB23" s="202">
        <v>0</v>
      </c>
      <c r="AC23" s="202">
        <v>12.99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34.630000000000003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141.30000000000001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20.99</v>
      </c>
      <c r="H24" s="202">
        <v>0</v>
      </c>
      <c r="I24" s="202">
        <v>0</v>
      </c>
      <c r="J24" s="202">
        <v>27.23</v>
      </c>
      <c r="K24" s="202">
        <v>2.19</v>
      </c>
      <c r="L24" s="202">
        <v>235.92</v>
      </c>
      <c r="M24" s="202">
        <v>0.48</v>
      </c>
      <c r="N24" s="202">
        <v>1.22</v>
      </c>
      <c r="O24" s="202">
        <v>0</v>
      </c>
      <c r="P24" s="202">
        <v>1.25</v>
      </c>
      <c r="Q24" s="202">
        <v>2.96</v>
      </c>
      <c r="R24" s="202">
        <v>0.44</v>
      </c>
      <c r="S24" s="202">
        <v>0</v>
      </c>
      <c r="T24" s="202">
        <v>0</v>
      </c>
      <c r="U24" s="202">
        <v>1.77</v>
      </c>
      <c r="V24" s="202">
        <v>0.21</v>
      </c>
      <c r="W24" s="202">
        <v>0.46</v>
      </c>
      <c r="X24" s="202">
        <v>1.02</v>
      </c>
      <c r="Y24" s="202">
        <v>0</v>
      </c>
      <c r="Z24" s="202">
        <v>2.0299999999999998</v>
      </c>
      <c r="AA24" s="202">
        <v>0.93</v>
      </c>
      <c r="AB24" s="202">
        <v>0</v>
      </c>
      <c r="AC24" s="202">
        <v>12.99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141.30000000000001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20.99</v>
      </c>
      <c r="H25" s="202">
        <v>0</v>
      </c>
      <c r="I25" s="202">
        <v>0</v>
      </c>
      <c r="J25" s="202">
        <v>27.23</v>
      </c>
      <c r="K25" s="202">
        <v>2.2999999999999998</v>
      </c>
      <c r="L25" s="202">
        <v>235.92</v>
      </c>
      <c r="M25" s="202">
        <v>0.48</v>
      </c>
      <c r="N25" s="202">
        <v>1.22</v>
      </c>
      <c r="O25" s="202">
        <v>0</v>
      </c>
      <c r="P25" s="202">
        <v>1.25</v>
      </c>
      <c r="Q25" s="202">
        <v>2.96</v>
      </c>
      <c r="R25" s="202">
        <v>0.44</v>
      </c>
      <c r="S25" s="202">
        <v>0</v>
      </c>
      <c r="T25" s="202">
        <v>0</v>
      </c>
      <c r="U25" s="202">
        <v>1.77</v>
      </c>
      <c r="V25" s="202">
        <v>0.21</v>
      </c>
      <c r="W25" s="202">
        <v>0.46</v>
      </c>
      <c r="X25" s="202">
        <v>1.02</v>
      </c>
      <c r="Y25" s="202">
        <v>0</v>
      </c>
      <c r="Z25" s="202">
        <v>2.0299999999999998</v>
      </c>
      <c r="AA25" s="202">
        <v>0.93</v>
      </c>
      <c r="AB25" s="202">
        <v>0</v>
      </c>
      <c r="AC25" s="202">
        <v>12.99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141.30000000000001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20.99</v>
      </c>
      <c r="H26" s="202">
        <v>0</v>
      </c>
      <c r="I26" s="202">
        <v>0</v>
      </c>
      <c r="J26" s="202">
        <v>27.23</v>
      </c>
      <c r="K26" s="202">
        <v>2.19</v>
      </c>
      <c r="L26" s="202">
        <v>187.6</v>
      </c>
      <c r="M26" s="202">
        <v>0.48</v>
      </c>
      <c r="N26" s="202">
        <v>1.22</v>
      </c>
      <c r="O26" s="202">
        <v>0</v>
      </c>
      <c r="P26" s="202">
        <v>1.25</v>
      </c>
      <c r="Q26" s="202">
        <v>2.96</v>
      </c>
      <c r="R26" s="202">
        <v>6.09</v>
      </c>
      <c r="S26" s="202">
        <v>0</v>
      </c>
      <c r="T26" s="202">
        <v>0</v>
      </c>
      <c r="U26" s="202">
        <v>1.77</v>
      </c>
      <c r="V26" s="202">
        <v>0.21</v>
      </c>
      <c r="W26" s="202">
        <v>0.46</v>
      </c>
      <c r="X26" s="202">
        <v>1.02</v>
      </c>
      <c r="Y26" s="202">
        <v>0</v>
      </c>
      <c r="Z26" s="202">
        <v>40.96</v>
      </c>
      <c r="AA26" s="202">
        <v>0.93</v>
      </c>
      <c r="AB26" s="202">
        <v>0</v>
      </c>
      <c r="AC26" s="202">
        <v>12.99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141.30000000000001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20.99</v>
      </c>
      <c r="H27" s="202">
        <v>0</v>
      </c>
      <c r="I27" s="202">
        <v>0</v>
      </c>
      <c r="J27" s="202">
        <v>27.23</v>
      </c>
      <c r="K27" s="202">
        <v>2.1800000000000002</v>
      </c>
      <c r="L27" s="202">
        <v>111.64</v>
      </c>
      <c r="M27" s="202">
        <v>0.48</v>
      </c>
      <c r="N27" s="202">
        <v>1.22</v>
      </c>
      <c r="O27" s="202">
        <v>0</v>
      </c>
      <c r="P27" s="202">
        <v>1.25</v>
      </c>
      <c r="Q27" s="202">
        <v>2.96</v>
      </c>
      <c r="R27" s="202">
        <v>6.09</v>
      </c>
      <c r="S27" s="202">
        <v>0</v>
      </c>
      <c r="T27" s="202">
        <v>0</v>
      </c>
      <c r="U27" s="202">
        <v>1.77</v>
      </c>
      <c r="V27" s="202">
        <v>0.21</v>
      </c>
      <c r="W27" s="202">
        <v>0.46</v>
      </c>
      <c r="X27" s="202">
        <v>1.02</v>
      </c>
      <c r="Y27" s="202">
        <v>0</v>
      </c>
      <c r="Z27" s="202">
        <v>40.96</v>
      </c>
      <c r="AA27" s="202">
        <v>19.940000000000001</v>
      </c>
      <c r="AB27" s="202">
        <v>0</v>
      </c>
      <c r="AC27" s="202">
        <v>12.99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34.43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141.30000000000001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20.99</v>
      </c>
      <c r="H28" s="202">
        <v>0</v>
      </c>
      <c r="I28" s="202">
        <v>0</v>
      </c>
      <c r="J28" s="202">
        <v>27.23</v>
      </c>
      <c r="K28" s="202">
        <v>2.19</v>
      </c>
      <c r="L28" s="202">
        <v>13.77</v>
      </c>
      <c r="M28" s="202">
        <v>0.48</v>
      </c>
      <c r="N28" s="202">
        <v>1.22</v>
      </c>
      <c r="O28" s="202">
        <v>0</v>
      </c>
      <c r="P28" s="202">
        <v>1.25</v>
      </c>
      <c r="Q28" s="202">
        <v>0.21</v>
      </c>
      <c r="R28" s="202">
        <v>0.44</v>
      </c>
      <c r="S28" s="202">
        <v>0</v>
      </c>
      <c r="T28" s="202">
        <v>0</v>
      </c>
      <c r="U28" s="202">
        <v>1.77</v>
      </c>
      <c r="V28" s="202">
        <v>0.21</v>
      </c>
      <c r="W28" s="202">
        <v>0.46</v>
      </c>
      <c r="X28" s="202">
        <v>1.02</v>
      </c>
      <c r="Y28" s="202">
        <v>0</v>
      </c>
      <c r="Z28" s="202">
        <v>2.0299999999999998</v>
      </c>
      <c r="AA28" s="202">
        <v>0.93</v>
      </c>
      <c r="AB28" s="202">
        <v>0</v>
      </c>
      <c r="AC28" s="202">
        <v>12.99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34.43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141.30000000000001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20.99</v>
      </c>
      <c r="H29" s="202">
        <v>0</v>
      </c>
      <c r="I29" s="202">
        <v>0</v>
      </c>
      <c r="J29" s="202">
        <v>27.23</v>
      </c>
      <c r="K29" s="202">
        <v>2.19</v>
      </c>
      <c r="L29" s="202">
        <v>16.46</v>
      </c>
      <c r="M29" s="202">
        <v>0.48</v>
      </c>
      <c r="N29" s="202">
        <v>1.22</v>
      </c>
      <c r="O29" s="202">
        <v>0</v>
      </c>
      <c r="P29" s="202">
        <v>1.25</v>
      </c>
      <c r="Q29" s="202">
        <v>2.96</v>
      </c>
      <c r="R29" s="202">
        <v>6.09</v>
      </c>
      <c r="S29" s="202">
        <v>0</v>
      </c>
      <c r="T29" s="202">
        <v>0</v>
      </c>
      <c r="U29" s="202">
        <v>1.77</v>
      </c>
      <c r="V29" s="202">
        <v>2.87</v>
      </c>
      <c r="W29" s="202">
        <v>0.46</v>
      </c>
      <c r="X29" s="202">
        <v>1.02</v>
      </c>
      <c r="Y29" s="202">
        <v>0</v>
      </c>
      <c r="Z29" s="202">
        <v>40.96</v>
      </c>
      <c r="AA29" s="202">
        <v>19.940000000000001</v>
      </c>
      <c r="AB29" s="202">
        <v>0</v>
      </c>
      <c r="AC29" s="202">
        <v>12.99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34.43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141.30000000000001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20.99</v>
      </c>
      <c r="H30" s="202">
        <v>0</v>
      </c>
      <c r="I30" s="202">
        <v>0</v>
      </c>
      <c r="J30" s="202">
        <v>27.23</v>
      </c>
      <c r="K30" s="202">
        <v>2.19</v>
      </c>
      <c r="L30" s="202">
        <v>70.430000000000007</v>
      </c>
      <c r="M30" s="202">
        <v>0.48</v>
      </c>
      <c r="N30" s="202">
        <v>1.22</v>
      </c>
      <c r="O30" s="202">
        <v>0</v>
      </c>
      <c r="P30" s="202">
        <v>1.25</v>
      </c>
      <c r="Q30" s="202">
        <v>2.96</v>
      </c>
      <c r="R30" s="202">
        <v>6.09</v>
      </c>
      <c r="S30" s="202">
        <v>0</v>
      </c>
      <c r="T30" s="202">
        <v>0</v>
      </c>
      <c r="U30" s="202">
        <v>1.77</v>
      </c>
      <c r="V30" s="202">
        <v>0.21</v>
      </c>
      <c r="W30" s="202">
        <v>0.46</v>
      </c>
      <c r="X30" s="202">
        <v>1.02</v>
      </c>
      <c r="Y30" s="202">
        <v>0</v>
      </c>
      <c r="Z30" s="202">
        <v>40.96</v>
      </c>
      <c r="AA30" s="202">
        <v>19.940000000000001</v>
      </c>
      <c r="AB30" s="202">
        <v>0</v>
      </c>
      <c r="AC30" s="202">
        <v>12.99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34.43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141.30000000000001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20.99</v>
      </c>
      <c r="H31" s="202">
        <v>0</v>
      </c>
      <c r="I31" s="202">
        <v>0</v>
      </c>
      <c r="J31" s="202">
        <v>27.23</v>
      </c>
      <c r="K31" s="202">
        <v>2.12</v>
      </c>
      <c r="L31" s="202">
        <v>180.91</v>
      </c>
      <c r="M31" s="202">
        <v>0.48</v>
      </c>
      <c r="N31" s="202">
        <v>1.22</v>
      </c>
      <c r="O31" s="202">
        <v>0</v>
      </c>
      <c r="P31" s="202">
        <v>1.25</v>
      </c>
      <c r="Q31" s="202">
        <v>2.96</v>
      </c>
      <c r="R31" s="202">
        <v>6.1</v>
      </c>
      <c r="S31" s="202">
        <v>0</v>
      </c>
      <c r="T31" s="202">
        <v>0</v>
      </c>
      <c r="U31" s="202">
        <v>1.77</v>
      </c>
      <c r="V31" s="202">
        <v>0.21</v>
      </c>
      <c r="W31" s="202">
        <v>0.46</v>
      </c>
      <c r="X31" s="202">
        <v>1.02</v>
      </c>
      <c r="Y31" s="202">
        <v>0</v>
      </c>
      <c r="Z31" s="202">
        <v>3.44</v>
      </c>
      <c r="AA31" s="202">
        <v>1.56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141.30000000000001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20.99</v>
      </c>
      <c r="H32" s="202">
        <v>0</v>
      </c>
      <c r="I32" s="202">
        <v>0</v>
      </c>
      <c r="J32" s="202">
        <v>27.23</v>
      </c>
      <c r="K32" s="202">
        <v>2.19</v>
      </c>
      <c r="L32" s="202">
        <v>264.91000000000003</v>
      </c>
      <c r="M32" s="202">
        <v>0.48</v>
      </c>
      <c r="N32" s="202">
        <v>1.22</v>
      </c>
      <c r="O32" s="202">
        <v>0</v>
      </c>
      <c r="P32" s="202">
        <v>1.25</v>
      </c>
      <c r="Q32" s="202">
        <v>2.96</v>
      </c>
      <c r="R32" s="202">
        <v>6.1</v>
      </c>
      <c r="S32" s="202">
        <v>0</v>
      </c>
      <c r="T32" s="202">
        <v>0</v>
      </c>
      <c r="U32" s="202">
        <v>1.77</v>
      </c>
      <c r="V32" s="202">
        <v>0.21</v>
      </c>
      <c r="W32" s="202">
        <v>0.46</v>
      </c>
      <c r="X32" s="202">
        <v>1.02</v>
      </c>
      <c r="Y32" s="202">
        <v>0</v>
      </c>
      <c r="Z32" s="202">
        <v>3.44</v>
      </c>
      <c r="AA32" s="202">
        <v>1.56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141.30000000000001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20.99</v>
      </c>
      <c r="H33" s="202">
        <v>0</v>
      </c>
      <c r="I33" s="202">
        <v>0</v>
      </c>
      <c r="J33" s="202">
        <v>27.23</v>
      </c>
      <c r="K33" s="202">
        <v>2.16</v>
      </c>
      <c r="L33" s="202">
        <v>264.91000000000003</v>
      </c>
      <c r="M33" s="202">
        <v>0.48</v>
      </c>
      <c r="N33" s="202">
        <v>1.22</v>
      </c>
      <c r="O33" s="202">
        <v>0</v>
      </c>
      <c r="P33" s="202">
        <v>1.31</v>
      </c>
      <c r="Q33" s="202">
        <v>2.96</v>
      </c>
      <c r="R33" s="202">
        <v>6.1</v>
      </c>
      <c r="S33" s="202">
        <v>0</v>
      </c>
      <c r="T33" s="202">
        <v>0</v>
      </c>
      <c r="U33" s="202">
        <v>1.77</v>
      </c>
      <c r="V33" s="202">
        <v>0.21</v>
      </c>
      <c r="W33" s="202">
        <v>0.46</v>
      </c>
      <c r="X33" s="202">
        <v>1.02</v>
      </c>
      <c r="Y33" s="202">
        <v>0</v>
      </c>
      <c r="Z33" s="202">
        <v>40.96</v>
      </c>
      <c r="AA33" s="202">
        <v>19.940000000000001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141.30000000000001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20.99</v>
      </c>
      <c r="H34" s="202">
        <v>0</v>
      </c>
      <c r="I34" s="202">
        <v>0</v>
      </c>
      <c r="J34" s="202">
        <v>27.23</v>
      </c>
      <c r="K34" s="202">
        <v>2.16</v>
      </c>
      <c r="L34" s="202">
        <v>264.91000000000003</v>
      </c>
      <c r="M34" s="202">
        <v>0.48</v>
      </c>
      <c r="N34" s="202">
        <v>1.22</v>
      </c>
      <c r="O34" s="202">
        <v>0</v>
      </c>
      <c r="P34" s="202">
        <v>1.34</v>
      </c>
      <c r="Q34" s="202">
        <v>2.96</v>
      </c>
      <c r="R34" s="202">
        <v>6.1</v>
      </c>
      <c r="S34" s="202">
        <v>0</v>
      </c>
      <c r="T34" s="202">
        <v>0</v>
      </c>
      <c r="U34" s="202">
        <v>1.77</v>
      </c>
      <c r="V34" s="202">
        <v>0.21</v>
      </c>
      <c r="W34" s="202">
        <v>0.46</v>
      </c>
      <c r="X34" s="202">
        <v>1.02</v>
      </c>
      <c r="Y34" s="202">
        <v>0</v>
      </c>
      <c r="Z34" s="202">
        <v>40.96</v>
      </c>
      <c r="AA34" s="202">
        <v>19.940000000000001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141.30000000000001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20.99</v>
      </c>
      <c r="H35" s="202">
        <v>0</v>
      </c>
      <c r="I35" s="202">
        <v>0</v>
      </c>
      <c r="J35" s="202">
        <v>27.23</v>
      </c>
      <c r="K35" s="202">
        <v>2.16</v>
      </c>
      <c r="L35" s="202">
        <v>263.43</v>
      </c>
      <c r="M35" s="202">
        <v>0.48</v>
      </c>
      <c r="N35" s="202">
        <v>1.22</v>
      </c>
      <c r="O35" s="202">
        <v>0</v>
      </c>
      <c r="P35" s="202">
        <v>1.39</v>
      </c>
      <c r="Q35" s="202">
        <v>2.96</v>
      </c>
      <c r="R35" s="202">
        <v>5.86</v>
      </c>
      <c r="S35" s="202">
        <v>0</v>
      </c>
      <c r="T35" s="202">
        <v>0</v>
      </c>
      <c r="U35" s="202">
        <v>1.77</v>
      </c>
      <c r="V35" s="202">
        <v>0.21</v>
      </c>
      <c r="W35" s="202">
        <v>0.46</v>
      </c>
      <c r="X35" s="202">
        <v>1.02</v>
      </c>
      <c r="Y35" s="202">
        <v>0</v>
      </c>
      <c r="Z35" s="202">
        <v>40.96</v>
      </c>
      <c r="AA35" s="202">
        <v>19.940000000000001</v>
      </c>
      <c r="AB35" s="202">
        <v>0</v>
      </c>
      <c r="AC35" s="202">
        <v>12.99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141.30000000000001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20.99</v>
      </c>
      <c r="H36" s="202">
        <v>0</v>
      </c>
      <c r="I36" s="202">
        <v>0</v>
      </c>
      <c r="J36" s="202">
        <v>27.23</v>
      </c>
      <c r="K36" s="202">
        <v>2.16</v>
      </c>
      <c r="L36" s="202">
        <v>263.43</v>
      </c>
      <c r="M36" s="202">
        <v>0.48</v>
      </c>
      <c r="N36" s="202">
        <v>1.22</v>
      </c>
      <c r="O36" s="202">
        <v>0</v>
      </c>
      <c r="P36" s="202">
        <v>1.42</v>
      </c>
      <c r="Q36" s="202">
        <v>2.96</v>
      </c>
      <c r="R36" s="202">
        <v>6.1</v>
      </c>
      <c r="S36" s="202">
        <v>0</v>
      </c>
      <c r="T36" s="202">
        <v>0</v>
      </c>
      <c r="U36" s="202">
        <v>1.77</v>
      </c>
      <c r="V36" s="202">
        <v>0.21</v>
      </c>
      <c r="W36" s="202">
        <v>0.46</v>
      </c>
      <c r="X36" s="202">
        <v>1.02</v>
      </c>
      <c r="Y36" s="202">
        <v>0</v>
      </c>
      <c r="Z36" s="202">
        <v>40.96</v>
      </c>
      <c r="AA36" s="202">
        <v>19.940000000000001</v>
      </c>
      <c r="AB36" s="202">
        <v>0</v>
      </c>
      <c r="AC36" s="202">
        <v>12.99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141.30000000000001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20.99</v>
      </c>
      <c r="H37" s="202">
        <v>0</v>
      </c>
      <c r="I37" s="202">
        <v>0</v>
      </c>
      <c r="J37" s="202">
        <v>27.23</v>
      </c>
      <c r="K37" s="202">
        <v>2.16</v>
      </c>
      <c r="L37" s="202">
        <v>263.43</v>
      </c>
      <c r="M37" s="202">
        <v>0.48</v>
      </c>
      <c r="N37" s="202">
        <v>1.22</v>
      </c>
      <c r="O37" s="202">
        <v>0</v>
      </c>
      <c r="P37" s="202">
        <v>1.42</v>
      </c>
      <c r="Q37" s="202">
        <v>2.96</v>
      </c>
      <c r="R37" s="202">
        <v>6.1</v>
      </c>
      <c r="S37" s="202">
        <v>0</v>
      </c>
      <c r="T37" s="202">
        <v>0</v>
      </c>
      <c r="U37" s="202">
        <v>1.77</v>
      </c>
      <c r="V37" s="202">
        <v>-6.76</v>
      </c>
      <c r="W37" s="202">
        <v>0.46</v>
      </c>
      <c r="X37" s="202">
        <v>1.02</v>
      </c>
      <c r="Y37" s="202">
        <v>0</v>
      </c>
      <c r="Z37" s="202">
        <v>58.62</v>
      </c>
      <c r="AA37" s="202">
        <v>19.88</v>
      </c>
      <c r="AB37" s="202">
        <v>0</v>
      </c>
      <c r="AC37" s="202">
        <v>1.26</v>
      </c>
      <c r="AD37" s="202">
        <v>26.13</v>
      </c>
      <c r="AE37" s="202">
        <v>0</v>
      </c>
      <c r="AF37" s="202">
        <v>0</v>
      </c>
      <c r="AG37" s="202">
        <v>0</v>
      </c>
      <c r="AH37" s="202">
        <v>0</v>
      </c>
      <c r="AI37" s="202">
        <v>34.43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141.30000000000001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20.99</v>
      </c>
      <c r="H38" s="202">
        <v>0</v>
      </c>
      <c r="I38" s="202">
        <v>0</v>
      </c>
      <c r="J38" s="202">
        <v>27.23</v>
      </c>
      <c r="K38" s="202">
        <v>2.16</v>
      </c>
      <c r="L38" s="202">
        <v>263.43</v>
      </c>
      <c r="M38" s="202">
        <v>0.48</v>
      </c>
      <c r="N38" s="202">
        <v>1.22</v>
      </c>
      <c r="O38" s="202">
        <v>0</v>
      </c>
      <c r="P38" s="202">
        <v>1.42</v>
      </c>
      <c r="Q38" s="202">
        <v>2.96</v>
      </c>
      <c r="R38" s="202">
        <v>6.1</v>
      </c>
      <c r="S38" s="202">
        <v>0</v>
      </c>
      <c r="T38" s="202">
        <v>0</v>
      </c>
      <c r="U38" s="202">
        <v>1.77</v>
      </c>
      <c r="V38" s="202">
        <v>0.21</v>
      </c>
      <c r="W38" s="202">
        <v>0.46</v>
      </c>
      <c r="X38" s="202">
        <v>1.02</v>
      </c>
      <c r="Y38" s="202">
        <v>0</v>
      </c>
      <c r="Z38" s="202">
        <v>58.62</v>
      </c>
      <c r="AA38" s="202">
        <v>19.88</v>
      </c>
      <c r="AB38" s="202">
        <v>0</v>
      </c>
      <c r="AC38" s="202">
        <v>1.26</v>
      </c>
      <c r="AD38" s="202">
        <v>26.13</v>
      </c>
      <c r="AE38" s="202">
        <v>0</v>
      </c>
      <c r="AF38" s="202">
        <v>0</v>
      </c>
      <c r="AG38" s="202">
        <v>0</v>
      </c>
      <c r="AH38" s="202">
        <v>0</v>
      </c>
      <c r="AI38" s="202">
        <v>35.01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141.30000000000001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27.23</v>
      </c>
      <c r="K39" s="202">
        <v>2.16</v>
      </c>
      <c r="L39" s="202">
        <v>263.43</v>
      </c>
      <c r="M39" s="202">
        <v>0.48</v>
      </c>
      <c r="N39" s="202">
        <v>1.22</v>
      </c>
      <c r="O39" s="202">
        <v>0</v>
      </c>
      <c r="P39" s="202">
        <v>1.42</v>
      </c>
      <c r="Q39" s="202">
        <v>2.96</v>
      </c>
      <c r="R39" s="202">
        <v>6.1</v>
      </c>
      <c r="S39" s="202">
        <v>0</v>
      </c>
      <c r="T39" s="202">
        <v>0</v>
      </c>
      <c r="U39" s="202">
        <v>1.77</v>
      </c>
      <c r="V39" s="202">
        <v>0.42</v>
      </c>
      <c r="W39" s="202">
        <v>0.46</v>
      </c>
      <c r="X39" s="202">
        <v>1.02</v>
      </c>
      <c r="Y39" s="202">
        <v>0</v>
      </c>
      <c r="Z39" s="202">
        <v>58.62</v>
      </c>
      <c r="AA39" s="202">
        <v>1.39</v>
      </c>
      <c r="AB39" s="202">
        <v>0</v>
      </c>
      <c r="AC39" s="202">
        <v>1.26</v>
      </c>
      <c r="AD39" s="202">
        <v>26.13</v>
      </c>
      <c r="AE39" s="202">
        <v>0</v>
      </c>
      <c r="AF39" s="202">
        <v>0</v>
      </c>
      <c r="AG39" s="202">
        <v>0</v>
      </c>
      <c r="AH39" s="202">
        <v>0</v>
      </c>
      <c r="AI39" s="202">
        <v>34.630000000000003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138.58000000000001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27.23</v>
      </c>
      <c r="K40" s="202">
        <v>2.16</v>
      </c>
      <c r="L40" s="202">
        <v>263.43</v>
      </c>
      <c r="M40" s="202">
        <v>0.48</v>
      </c>
      <c r="N40" s="202">
        <v>1.22</v>
      </c>
      <c r="O40" s="202">
        <v>0</v>
      </c>
      <c r="P40" s="202">
        <v>1.42</v>
      </c>
      <c r="Q40" s="202">
        <v>2.96</v>
      </c>
      <c r="R40" s="202">
        <v>6.1</v>
      </c>
      <c r="S40" s="202">
        <v>0</v>
      </c>
      <c r="T40" s="202">
        <v>0</v>
      </c>
      <c r="U40" s="202">
        <v>1.77</v>
      </c>
      <c r="V40" s="202">
        <v>0.42</v>
      </c>
      <c r="W40" s="202">
        <v>0.46</v>
      </c>
      <c r="X40" s="202">
        <v>1.02</v>
      </c>
      <c r="Y40" s="202">
        <v>0</v>
      </c>
      <c r="Z40" s="202">
        <v>58.62</v>
      </c>
      <c r="AA40" s="202">
        <v>1.39</v>
      </c>
      <c r="AB40" s="202">
        <v>0</v>
      </c>
      <c r="AC40" s="202">
        <v>1.63</v>
      </c>
      <c r="AD40" s="202">
        <v>26.13</v>
      </c>
      <c r="AE40" s="202">
        <v>0</v>
      </c>
      <c r="AF40" s="202">
        <v>0</v>
      </c>
      <c r="AG40" s="202">
        <v>0</v>
      </c>
      <c r="AH40" s="202">
        <v>0</v>
      </c>
      <c r="AI40" s="202">
        <v>34.630000000000003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138.58000000000001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27.23</v>
      </c>
      <c r="K41" s="202">
        <v>2.16</v>
      </c>
      <c r="L41" s="202">
        <v>263.43</v>
      </c>
      <c r="M41" s="202">
        <v>0.48</v>
      </c>
      <c r="N41" s="202">
        <v>1.22</v>
      </c>
      <c r="O41" s="202">
        <v>0</v>
      </c>
      <c r="P41" s="202">
        <v>1.42</v>
      </c>
      <c r="Q41" s="202">
        <v>2.96</v>
      </c>
      <c r="R41" s="202">
        <v>6.1</v>
      </c>
      <c r="S41" s="202">
        <v>0</v>
      </c>
      <c r="T41" s="202">
        <v>0</v>
      </c>
      <c r="U41" s="202">
        <v>1.77</v>
      </c>
      <c r="V41" s="202">
        <v>2.5099999999999998</v>
      </c>
      <c r="W41" s="202">
        <v>0.46</v>
      </c>
      <c r="X41" s="202">
        <v>1.02</v>
      </c>
      <c r="Y41" s="202">
        <v>0</v>
      </c>
      <c r="Z41" s="202">
        <v>58.62</v>
      </c>
      <c r="AA41" s="202">
        <v>19.88</v>
      </c>
      <c r="AB41" s="202">
        <v>0</v>
      </c>
      <c r="AC41" s="202">
        <v>1.63</v>
      </c>
      <c r="AD41" s="202">
        <v>26.13</v>
      </c>
      <c r="AE41" s="202">
        <v>0</v>
      </c>
      <c r="AF41" s="202">
        <v>0</v>
      </c>
      <c r="AG41" s="202">
        <v>0</v>
      </c>
      <c r="AH41" s="202">
        <v>0</v>
      </c>
      <c r="AI41" s="202">
        <v>34.630000000000003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138.58000000000001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27.23</v>
      </c>
      <c r="K42" s="202">
        <v>2.16</v>
      </c>
      <c r="L42" s="202">
        <v>263.43</v>
      </c>
      <c r="M42" s="202">
        <v>0.48</v>
      </c>
      <c r="N42" s="202">
        <v>1.22</v>
      </c>
      <c r="O42" s="202">
        <v>0</v>
      </c>
      <c r="P42" s="202">
        <v>1.42</v>
      </c>
      <c r="Q42" s="202">
        <v>2.96</v>
      </c>
      <c r="R42" s="202">
        <v>6.1</v>
      </c>
      <c r="S42" s="202">
        <v>0</v>
      </c>
      <c r="T42" s="202">
        <v>0</v>
      </c>
      <c r="U42" s="202">
        <v>1.77</v>
      </c>
      <c r="V42" s="202">
        <v>2.5099999999999998</v>
      </c>
      <c r="W42" s="202">
        <v>0.46</v>
      </c>
      <c r="X42" s="202">
        <v>1.02</v>
      </c>
      <c r="Y42" s="202">
        <v>0</v>
      </c>
      <c r="Z42" s="202">
        <v>58.62</v>
      </c>
      <c r="AA42" s="202">
        <v>19.88</v>
      </c>
      <c r="AB42" s="202">
        <v>0</v>
      </c>
      <c r="AC42" s="202">
        <v>1.63</v>
      </c>
      <c r="AD42" s="202">
        <v>26.13</v>
      </c>
      <c r="AE42" s="202">
        <v>0</v>
      </c>
      <c r="AF42" s="202">
        <v>0</v>
      </c>
      <c r="AG42" s="202">
        <v>0</v>
      </c>
      <c r="AH42" s="202">
        <v>0</v>
      </c>
      <c r="AI42" s="202">
        <v>34.630000000000003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138.58000000000001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20.66</v>
      </c>
      <c r="H43" s="202">
        <v>0</v>
      </c>
      <c r="I43" s="202">
        <v>0</v>
      </c>
      <c r="J43" s="202">
        <v>27.23</v>
      </c>
      <c r="K43" s="202">
        <v>2.16</v>
      </c>
      <c r="L43" s="202">
        <v>263.43</v>
      </c>
      <c r="M43" s="202">
        <v>0.48</v>
      </c>
      <c r="N43" s="202">
        <v>1.22</v>
      </c>
      <c r="O43" s="202">
        <v>0</v>
      </c>
      <c r="P43" s="202">
        <v>1.42</v>
      </c>
      <c r="Q43" s="202">
        <v>2.96</v>
      </c>
      <c r="R43" s="202">
        <v>6.1</v>
      </c>
      <c r="S43" s="202">
        <v>0</v>
      </c>
      <c r="T43" s="202">
        <v>0</v>
      </c>
      <c r="U43" s="202">
        <v>1.77</v>
      </c>
      <c r="V43" s="202">
        <v>2.5099999999999998</v>
      </c>
      <c r="W43" s="202">
        <v>0.46</v>
      </c>
      <c r="X43" s="202">
        <v>1.02</v>
      </c>
      <c r="Y43" s="202">
        <v>0</v>
      </c>
      <c r="Z43" s="202">
        <v>58.62</v>
      </c>
      <c r="AA43" s="202">
        <v>19.88</v>
      </c>
      <c r="AB43" s="202">
        <v>0</v>
      </c>
      <c r="AC43" s="202">
        <v>1.63</v>
      </c>
      <c r="AD43" s="202">
        <v>26.13</v>
      </c>
      <c r="AE43" s="202">
        <v>0</v>
      </c>
      <c r="AF43" s="202">
        <v>0</v>
      </c>
      <c r="AG43" s="202">
        <v>0</v>
      </c>
      <c r="AH43" s="202">
        <v>0</v>
      </c>
      <c r="AI43" s="202">
        <v>34.630000000000003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138.58000000000001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20.66</v>
      </c>
      <c r="H44" s="202">
        <v>0</v>
      </c>
      <c r="I44" s="202">
        <v>0</v>
      </c>
      <c r="J44" s="202">
        <v>27.23</v>
      </c>
      <c r="K44" s="202">
        <v>2.16</v>
      </c>
      <c r="L44" s="202">
        <v>263.43</v>
      </c>
      <c r="M44" s="202">
        <v>0.48</v>
      </c>
      <c r="N44" s="202">
        <v>1.22</v>
      </c>
      <c r="O44" s="202">
        <v>0</v>
      </c>
      <c r="P44" s="202">
        <v>1.42</v>
      </c>
      <c r="Q44" s="202">
        <v>2.96</v>
      </c>
      <c r="R44" s="202">
        <v>6.1</v>
      </c>
      <c r="S44" s="202">
        <v>0</v>
      </c>
      <c r="T44" s="202">
        <v>0</v>
      </c>
      <c r="U44" s="202">
        <v>1.77</v>
      </c>
      <c r="V44" s="202">
        <v>2.5099999999999998</v>
      </c>
      <c r="W44" s="202">
        <v>0.46</v>
      </c>
      <c r="X44" s="202">
        <v>1.02</v>
      </c>
      <c r="Y44" s="202">
        <v>0</v>
      </c>
      <c r="Z44" s="202">
        <v>58.62</v>
      </c>
      <c r="AA44" s="202">
        <v>19.88</v>
      </c>
      <c r="AB44" s="202">
        <v>0</v>
      </c>
      <c r="AC44" s="202">
        <v>1.63</v>
      </c>
      <c r="AD44" s="202">
        <v>26.13</v>
      </c>
      <c r="AE44" s="202">
        <v>0</v>
      </c>
      <c r="AF44" s="202">
        <v>0</v>
      </c>
      <c r="AG44" s="202">
        <v>0</v>
      </c>
      <c r="AH44" s="202">
        <v>0</v>
      </c>
      <c r="AI44" s="202">
        <v>34.630000000000003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138.58000000000001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20.66</v>
      </c>
      <c r="H45" s="202">
        <v>0</v>
      </c>
      <c r="I45" s="202">
        <v>0</v>
      </c>
      <c r="J45" s="202">
        <v>27.23</v>
      </c>
      <c r="K45" s="202">
        <v>2.16</v>
      </c>
      <c r="L45" s="202">
        <v>263.43</v>
      </c>
      <c r="M45" s="202">
        <v>0.48</v>
      </c>
      <c r="N45" s="202">
        <v>1.22</v>
      </c>
      <c r="O45" s="202">
        <v>0</v>
      </c>
      <c r="P45" s="202">
        <v>1.42</v>
      </c>
      <c r="Q45" s="202">
        <v>2.96</v>
      </c>
      <c r="R45" s="202">
        <v>6.1</v>
      </c>
      <c r="S45" s="202">
        <v>0</v>
      </c>
      <c r="T45" s="202">
        <v>0</v>
      </c>
      <c r="U45" s="202">
        <v>1.77</v>
      </c>
      <c r="V45" s="202">
        <v>2.5099999999999998</v>
      </c>
      <c r="W45" s="202">
        <v>0.46</v>
      </c>
      <c r="X45" s="202">
        <v>1.02</v>
      </c>
      <c r="Y45" s="202">
        <v>0</v>
      </c>
      <c r="Z45" s="202">
        <v>58.62</v>
      </c>
      <c r="AA45" s="202">
        <v>19.88</v>
      </c>
      <c r="AB45" s="202">
        <v>0</v>
      </c>
      <c r="AC45" s="202">
        <v>1.63</v>
      </c>
      <c r="AD45" s="202">
        <v>26.13</v>
      </c>
      <c r="AE45" s="202">
        <v>0</v>
      </c>
      <c r="AF45" s="202">
        <v>0</v>
      </c>
      <c r="AG45" s="202">
        <v>0</v>
      </c>
      <c r="AH45" s="202">
        <v>0</v>
      </c>
      <c r="AI45" s="202">
        <v>34.630000000000003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138.58000000000001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20.66</v>
      </c>
      <c r="H46" s="202">
        <v>0</v>
      </c>
      <c r="I46" s="202">
        <v>0</v>
      </c>
      <c r="J46" s="202">
        <v>27.23</v>
      </c>
      <c r="K46" s="202">
        <v>2.16</v>
      </c>
      <c r="L46" s="202">
        <v>263.43</v>
      </c>
      <c r="M46" s="202">
        <v>0.48</v>
      </c>
      <c r="N46" s="202">
        <v>1.22</v>
      </c>
      <c r="O46" s="202">
        <v>0</v>
      </c>
      <c r="P46" s="202">
        <v>1.42</v>
      </c>
      <c r="Q46" s="202">
        <v>2.96</v>
      </c>
      <c r="R46" s="202">
        <v>6.1</v>
      </c>
      <c r="S46" s="202">
        <v>0</v>
      </c>
      <c r="T46" s="202">
        <v>0</v>
      </c>
      <c r="U46" s="202">
        <v>1.77</v>
      </c>
      <c r="V46" s="202">
        <v>2.5099999999999998</v>
      </c>
      <c r="W46" s="202">
        <v>0.46</v>
      </c>
      <c r="X46" s="202">
        <v>1.02</v>
      </c>
      <c r="Y46" s="202">
        <v>0</v>
      </c>
      <c r="Z46" s="202">
        <v>58.62</v>
      </c>
      <c r="AA46" s="202">
        <v>19.93</v>
      </c>
      <c r="AB46" s="202">
        <v>0</v>
      </c>
      <c r="AC46" s="202">
        <v>1.63</v>
      </c>
      <c r="AD46" s="202">
        <v>27.62</v>
      </c>
      <c r="AE46" s="202">
        <v>0</v>
      </c>
      <c r="AF46" s="202">
        <v>0</v>
      </c>
      <c r="AG46" s="202">
        <v>0</v>
      </c>
      <c r="AH46" s="202">
        <v>0</v>
      </c>
      <c r="AI46" s="202">
        <v>35.01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138.58000000000001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20.66</v>
      </c>
      <c r="H47" s="202">
        <v>0</v>
      </c>
      <c r="I47" s="202">
        <v>0</v>
      </c>
      <c r="J47" s="202">
        <v>27.23</v>
      </c>
      <c r="K47" s="202">
        <v>2.17</v>
      </c>
      <c r="L47" s="202">
        <v>263.43</v>
      </c>
      <c r="M47" s="202">
        <v>0.48</v>
      </c>
      <c r="N47" s="202">
        <v>1.22</v>
      </c>
      <c r="O47" s="202">
        <v>0</v>
      </c>
      <c r="P47" s="202">
        <v>1.42</v>
      </c>
      <c r="Q47" s="202">
        <v>2.96</v>
      </c>
      <c r="R47" s="202">
        <v>6.1</v>
      </c>
      <c r="S47" s="202">
        <v>0</v>
      </c>
      <c r="T47" s="202">
        <v>0</v>
      </c>
      <c r="U47" s="202">
        <v>1.77</v>
      </c>
      <c r="V47" s="202">
        <v>2.5099999999999998</v>
      </c>
      <c r="W47" s="202">
        <v>0.46</v>
      </c>
      <c r="X47" s="202">
        <v>1.02</v>
      </c>
      <c r="Y47" s="202">
        <v>0</v>
      </c>
      <c r="Z47" s="202">
        <v>58.62</v>
      </c>
      <c r="AA47" s="202">
        <v>19.93</v>
      </c>
      <c r="AB47" s="202">
        <v>0</v>
      </c>
      <c r="AC47" s="202">
        <v>1.63</v>
      </c>
      <c r="AD47" s="202">
        <v>27.62</v>
      </c>
      <c r="AE47" s="202">
        <v>0</v>
      </c>
      <c r="AF47" s="202">
        <v>0</v>
      </c>
      <c r="AG47" s="202">
        <v>0</v>
      </c>
      <c r="AH47" s="202">
        <v>0</v>
      </c>
      <c r="AI47" s="202">
        <v>35.01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138.58000000000001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20.66</v>
      </c>
      <c r="H48" s="202">
        <v>0</v>
      </c>
      <c r="I48" s="202">
        <v>0</v>
      </c>
      <c r="J48" s="202">
        <v>27.23</v>
      </c>
      <c r="K48" s="202">
        <v>2.17</v>
      </c>
      <c r="L48" s="202">
        <v>263.43</v>
      </c>
      <c r="M48" s="202">
        <v>0.48</v>
      </c>
      <c r="N48" s="202">
        <v>1.22</v>
      </c>
      <c r="O48" s="202">
        <v>0</v>
      </c>
      <c r="P48" s="202">
        <v>1.42</v>
      </c>
      <c r="Q48" s="202">
        <v>2.96</v>
      </c>
      <c r="R48" s="202">
        <v>6.1</v>
      </c>
      <c r="S48" s="202">
        <v>0</v>
      </c>
      <c r="T48" s="202">
        <v>0</v>
      </c>
      <c r="U48" s="202">
        <v>1.77</v>
      </c>
      <c r="V48" s="202">
        <v>2.5099999999999998</v>
      </c>
      <c r="W48" s="202">
        <v>0.46</v>
      </c>
      <c r="X48" s="202">
        <v>1.02</v>
      </c>
      <c r="Y48" s="202">
        <v>0</v>
      </c>
      <c r="Z48" s="202">
        <v>58.62</v>
      </c>
      <c r="AA48" s="202">
        <v>19.93</v>
      </c>
      <c r="AB48" s="202">
        <v>0</v>
      </c>
      <c r="AC48" s="202">
        <v>1.63</v>
      </c>
      <c r="AD48" s="202">
        <v>27.62</v>
      </c>
      <c r="AE48" s="202">
        <v>0</v>
      </c>
      <c r="AF48" s="202">
        <v>0</v>
      </c>
      <c r="AG48" s="202">
        <v>0</v>
      </c>
      <c r="AH48" s="202">
        <v>0</v>
      </c>
      <c r="AI48" s="202">
        <v>35.01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138.58000000000001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20.66</v>
      </c>
      <c r="H49" s="202">
        <v>0</v>
      </c>
      <c r="I49" s="202">
        <v>0</v>
      </c>
      <c r="J49" s="202">
        <v>27.23</v>
      </c>
      <c r="K49" s="202">
        <v>2.17</v>
      </c>
      <c r="L49" s="202">
        <v>263.43</v>
      </c>
      <c r="M49" s="202">
        <v>0.48</v>
      </c>
      <c r="N49" s="202">
        <v>1.22</v>
      </c>
      <c r="O49" s="202">
        <v>0</v>
      </c>
      <c r="P49" s="202">
        <v>1.42</v>
      </c>
      <c r="Q49" s="202">
        <v>2.96</v>
      </c>
      <c r="R49" s="202">
        <v>6.1</v>
      </c>
      <c r="S49" s="202">
        <v>0</v>
      </c>
      <c r="T49" s="202">
        <v>0</v>
      </c>
      <c r="U49" s="202">
        <v>1.77</v>
      </c>
      <c r="V49" s="202">
        <v>2.5099999999999998</v>
      </c>
      <c r="W49" s="202">
        <v>0.46</v>
      </c>
      <c r="X49" s="202">
        <v>1.02</v>
      </c>
      <c r="Y49" s="202">
        <v>0</v>
      </c>
      <c r="Z49" s="202">
        <v>59.2</v>
      </c>
      <c r="AA49" s="202">
        <v>20.149999999999999</v>
      </c>
      <c r="AB49" s="202">
        <v>0</v>
      </c>
      <c r="AC49" s="202">
        <v>1.63</v>
      </c>
      <c r="AD49" s="202">
        <v>27.62</v>
      </c>
      <c r="AE49" s="202">
        <v>0</v>
      </c>
      <c r="AF49" s="202">
        <v>0</v>
      </c>
      <c r="AG49" s="202">
        <v>0</v>
      </c>
      <c r="AH49" s="202">
        <v>0</v>
      </c>
      <c r="AI49" s="202">
        <v>35.01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138.58000000000001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20.66</v>
      </c>
      <c r="H50" s="202">
        <v>0</v>
      </c>
      <c r="I50" s="202">
        <v>0</v>
      </c>
      <c r="J50" s="202">
        <v>27.23</v>
      </c>
      <c r="K50" s="202">
        <v>2.17</v>
      </c>
      <c r="L50" s="202">
        <v>263.43</v>
      </c>
      <c r="M50" s="202">
        <v>0.48</v>
      </c>
      <c r="N50" s="202">
        <v>1.22</v>
      </c>
      <c r="O50" s="202">
        <v>0</v>
      </c>
      <c r="P50" s="202">
        <v>1.42</v>
      </c>
      <c r="Q50" s="202">
        <v>2.96</v>
      </c>
      <c r="R50" s="202">
        <v>6.1</v>
      </c>
      <c r="S50" s="202">
        <v>0</v>
      </c>
      <c r="T50" s="202">
        <v>0</v>
      </c>
      <c r="U50" s="202">
        <v>1.77</v>
      </c>
      <c r="V50" s="202">
        <v>2.5099999999999998</v>
      </c>
      <c r="W50" s="202">
        <v>0.46</v>
      </c>
      <c r="X50" s="202">
        <v>1.02</v>
      </c>
      <c r="Y50" s="202">
        <v>0</v>
      </c>
      <c r="Z50" s="202">
        <v>59.2</v>
      </c>
      <c r="AA50" s="202">
        <v>20.149999999999999</v>
      </c>
      <c r="AB50" s="202">
        <v>0</v>
      </c>
      <c r="AC50" s="202">
        <v>1.63</v>
      </c>
      <c r="AD50" s="202">
        <v>27.62</v>
      </c>
      <c r="AE50" s="202">
        <v>0</v>
      </c>
      <c r="AF50" s="202">
        <v>0</v>
      </c>
      <c r="AG50" s="202">
        <v>0</v>
      </c>
      <c r="AH50" s="202">
        <v>0</v>
      </c>
      <c r="AI50" s="202">
        <v>35.01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138.58000000000001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20.66</v>
      </c>
      <c r="H51" s="202">
        <v>0</v>
      </c>
      <c r="I51" s="202">
        <v>0</v>
      </c>
      <c r="J51" s="202">
        <v>26.9</v>
      </c>
      <c r="K51" s="202">
        <v>2.17</v>
      </c>
      <c r="L51" s="202">
        <v>263.43</v>
      </c>
      <c r="M51" s="202">
        <v>0.48</v>
      </c>
      <c r="N51" s="202">
        <v>1.22</v>
      </c>
      <c r="O51" s="202">
        <v>0</v>
      </c>
      <c r="P51" s="202">
        <v>1.42</v>
      </c>
      <c r="Q51" s="202">
        <v>2.96</v>
      </c>
      <c r="R51" s="202">
        <v>6.1</v>
      </c>
      <c r="S51" s="202">
        <v>0</v>
      </c>
      <c r="T51" s="202">
        <v>0</v>
      </c>
      <c r="U51" s="202">
        <v>1.77</v>
      </c>
      <c r="V51" s="202">
        <v>2.99</v>
      </c>
      <c r="W51" s="202">
        <v>0.46</v>
      </c>
      <c r="X51" s="202">
        <v>1.02</v>
      </c>
      <c r="Y51" s="202">
        <v>0</v>
      </c>
      <c r="Z51" s="202">
        <v>58.62</v>
      </c>
      <c r="AA51" s="202">
        <v>19.93</v>
      </c>
      <c r="AB51" s="202">
        <v>0</v>
      </c>
      <c r="AC51" s="202">
        <v>1.99</v>
      </c>
      <c r="AD51" s="202">
        <v>27.62</v>
      </c>
      <c r="AE51" s="202">
        <v>0</v>
      </c>
      <c r="AF51" s="202">
        <v>0</v>
      </c>
      <c r="AG51" s="202">
        <v>0</v>
      </c>
      <c r="AH51" s="202">
        <v>0</v>
      </c>
      <c r="AI51" s="202">
        <v>35.01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133.13999999999999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20.66</v>
      </c>
      <c r="H52" s="202">
        <v>0</v>
      </c>
      <c r="I52" s="202">
        <v>0</v>
      </c>
      <c r="J52" s="202">
        <v>26.9</v>
      </c>
      <c r="K52" s="202">
        <v>2.17</v>
      </c>
      <c r="L52" s="202">
        <v>263.43</v>
      </c>
      <c r="M52" s="202">
        <v>0.48</v>
      </c>
      <c r="N52" s="202">
        <v>1.22</v>
      </c>
      <c r="O52" s="202">
        <v>0</v>
      </c>
      <c r="P52" s="202">
        <v>1.42</v>
      </c>
      <c r="Q52" s="202">
        <v>2.96</v>
      </c>
      <c r="R52" s="202">
        <v>6.1</v>
      </c>
      <c r="S52" s="202">
        <v>0</v>
      </c>
      <c r="T52" s="202">
        <v>0</v>
      </c>
      <c r="U52" s="202">
        <v>1.77</v>
      </c>
      <c r="V52" s="202">
        <v>2.99</v>
      </c>
      <c r="W52" s="202">
        <v>0.46</v>
      </c>
      <c r="X52" s="202">
        <v>1.02</v>
      </c>
      <c r="Y52" s="202">
        <v>0</v>
      </c>
      <c r="Z52" s="202">
        <v>58.62</v>
      </c>
      <c r="AA52" s="202">
        <v>19.93</v>
      </c>
      <c r="AB52" s="202">
        <v>0</v>
      </c>
      <c r="AC52" s="202">
        <v>1.99</v>
      </c>
      <c r="AD52" s="202">
        <v>27.62</v>
      </c>
      <c r="AE52" s="202">
        <v>0</v>
      </c>
      <c r="AF52" s="202">
        <v>0</v>
      </c>
      <c r="AG52" s="202">
        <v>-7.0000000000000007E-2</v>
      </c>
      <c r="AH52" s="202">
        <v>0</v>
      </c>
      <c r="AI52" s="202">
        <v>16.52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133.13999999999999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20.66</v>
      </c>
      <c r="H53" s="202">
        <v>0</v>
      </c>
      <c r="I53" s="202">
        <v>0</v>
      </c>
      <c r="J53" s="202">
        <v>26.9</v>
      </c>
      <c r="K53" s="202">
        <v>2.17</v>
      </c>
      <c r="L53" s="202">
        <v>263.43</v>
      </c>
      <c r="M53" s="202">
        <v>0.48</v>
      </c>
      <c r="N53" s="202">
        <v>1.22</v>
      </c>
      <c r="O53" s="202">
        <v>0</v>
      </c>
      <c r="P53" s="202">
        <v>1.42</v>
      </c>
      <c r="Q53" s="202">
        <v>2.96</v>
      </c>
      <c r="R53" s="202">
        <v>6.1</v>
      </c>
      <c r="S53" s="202">
        <v>0</v>
      </c>
      <c r="T53" s="202">
        <v>0</v>
      </c>
      <c r="U53" s="202">
        <v>1.77</v>
      </c>
      <c r="V53" s="202">
        <v>2.99</v>
      </c>
      <c r="W53" s="202">
        <v>0.46</v>
      </c>
      <c r="X53" s="202">
        <v>1.02</v>
      </c>
      <c r="Y53" s="202">
        <v>0</v>
      </c>
      <c r="Z53" s="202">
        <v>58.62</v>
      </c>
      <c r="AA53" s="202">
        <v>19.940000000000001</v>
      </c>
      <c r="AB53" s="202">
        <v>0</v>
      </c>
      <c r="AC53" s="202">
        <v>1.99</v>
      </c>
      <c r="AD53" s="202">
        <v>27.62</v>
      </c>
      <c r="AE53" s="202">
        <v>0</v>
      </c>
      <c r="AF53" s="202">
        <v>0</v>
      </c>
      <c r="AG53" s="202">
        <v>-7.0000000000000007E-2</v>
      </c>
      <c r="AH53" s="202">
        <v>0</v>
      </c>
      <c r="AI53" s="202">
        <v>16.52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133.13999999999999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20.66</v>
      </c>
      <c r="H54" s="202">
        <v>0</v>
      </c>
      <c r="I54" s="202">
        <v>0</v>
      </c>
      <c r="J54" s="202">
        <v>26.9</v>
      </c>
      <c r="K54" s="202">
        <v>2.17</v>
      </c>
      <c r="L54" s="202">
        <v>263.43</v>
      </c>
      <c r="M54" s="202">
        <v>0.48</v>
      </c>
      <c r="N54" s="202">
        <v>1.22</v>
      </c>
      <c r="O54" s="202">
        <v>0</v>
      </c>
      <c r="P54" s="202">
        <v>1.42</v>
      </c>
      <c r="Q54" s="202">
        <v>2.96</v>
      </c>
      <c r="R54" s="202">
        <v>6.1</v>
      </c>
      <c r="S54" s="202">
        <v>0</v>
      </c>
      <c r="T54" s="202">
        <v>0</v>
      </c>
      <c r="U54" s="202">
        <v>1.77</v>
      </c>
      <c r="V54" s="202">
        <v>2.99</v>
      </c>
      <c r="W54" s="202">
        <v>0.46</v>
      </c>
      <c r="X54" s="202">
        <v>1.02</v>
      </c>
      <c r="Y54" s="202">
        <v>0</v>
      </c>
      <c r="Z54" s="202">
        <v>58.62</v>
      </c>
      <c r="AA54" s="202">
        <v>19.940000000000001</v>
      </c>
      <c r="AB54" s="202">
        <v>0</v>
      </c>
      <c r="AC54" s="202">
        <v>1.99</v>
      </c>
      <c r="AD54" s="202">
        <v>27.62</v>
      </c>
      <c r="AE54" s="202">
        <v>0</v>
      </c>
      <c r="AF54" s="202">
        <v>0</v>
      </c>
      <c r="AG54" s="202">
        <v>-7.0000000000000007E-2</v>
      </c>
      <c r="AH54" s="202">
        <v>0</v>
      </c>
      <c r="AI54" s="202">
        <v>16.52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133.13999999999999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20.66</v>
      </c>
      <c r="H55" s="202">
        <v>0</v>
      </c>
      <c r="I55" s="202">
        <v>0</v>
      </c>
      <c r="J55" s="202">
        <v>26.9</v>
      </c>
      <c r="K55" s="202">
        <v>2.17</v>
      </c>
      <c r="L55" s="202">
        <v>263.43</v>
      </c>
      <c r="M55" s="202">
        <v>0.48</v>
      </c>
      <c r="N55" s="202">
        <v>1.22</v>
      </c>
      <c r="O55" s="202">
        <v>0</v>
      </c>
      <c r="P55" s="202">
        <v>1.42</v>
      </c>
      <c r="Q55" s="202">
        <v>2.96</v>
      </c>
      <c r="R55" s="202">
        <v>6.1</v>
      </c>
      <c r="S55" s="202">
        <v>0</v>
      </c>
      <c r="T55" s="202">
        <v>0</v>
      </c>
      <c r="U55" s="202">
        <v>1.77</v>
      </c>
      <c r="V55" s="202">
        <v>2.99</v>
      </c>
      <c r="W55" s="202">
        <v>0.46</v>
      </c>
      <c r="X55" s="202">
        <v>1.02</v>
      </c>
      <c r="Y55" s="202">
        <v>0</v>
      </c>
      <c r="Z55" s="202">
        <v>58.62</v>
      </c>
      <c r="AA55" s="202">
        <v>19.940000000000001</v>
      </c>
      <c r="AB55" s="202">
        <v>0</v>
      </c>
      <c r="AC55" s="202">
        <v>14.01</v>
      </c>
      <c r="AD55" s="202">
        <v>0</v>
      </c>
      <c r="AE55" s="202">
        <v>0</v>
      </c>
      <c r="AF55" s="202">
        <v>0</v>
      </c>
      <c r="AG55" s="202">
        <v>-7.0000000000000007E-2</v>
      </c>
      <c r="AH55" s="202">
        <v>0</v>
      </c>
      <c r="AI55" s="202">
        <v>16.52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133.13999999999999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20.66</v>
      </c>
      <c r="H56" s="202">
        <v>0</v>
      </c>
      <c r="I56" s="202">
        <v>0</v>
      </c>
      <c r="J56" s="202">
        <v>26.9</v>
      </c>
      <c r="K56" s="202">
        <v>2.17</v>
      </c>
      <c r="L56" s="202">
        <v>263.43</v>
      </c>
      <c r="M56" s="202">
        <v>0.48</v>
      </c>
      <c r="N56" s="202">
        <v>1.22</v>
      </c>
      <c r="O56" s="202">
        <v>0</v>
      </c>
      <c r="P56" s="202">
        <v>1.42</v>
      </c>
      <c r="Q56" s="202">
        <v>2.96</v>
      </c>
      <c r="R56" s="202">
        <v>6.1</v>
      </c>
      <c r="S56" s="202">
        <v>0</v>
      </c>
      <c r="T56" s="202">
        <v>0</v>
      </c>
      <c r="U56" s="202">
        <v>1.77</v>
      </c>
      <c r="V56" s="202">
        <v>2.99</v>
      </c>
      <c r="W56" s="202">
        <v>0.46</v>
      </c>
      <c r="X56" s="202">
        <v>1.02</v>
      </c>
      <c r="Y56" s="202">
        <v>0</v>
      </c>
      <c r="Z56" s="202">
        <v>58.62</v>
      </c>
      <c r="AA56" s="202">
        <v>19.940000000000001</v>
      </c>
      <c r="AB56" s="202">
        <v>0</v>
      </c>
      <c r="AC56" s="202">
        <v>14.01</v>
      </c>
      <c r="AD56" s="202">
        <v>0</v>
      </c>
      <c r="AE56" s="202">
        <v>0</v>
      </c>
      <c r="AF56" s="202">
        <v>0</v>
      </c>
      <c r="AG56" s="202">
        <v>-7.0000000000000007E-2</v>
      </c>
      <c r="AH56" s="202">
        <v>0</v>
      </c>
      <c r="AI56" s="202">
        <v>34.520000000000003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133.13999999999999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20.66</v>
      </c>
      <c r="H57" s="202">
        <v>0</v>
      </c>
      <c r="I57" s="202">
        <v>0</v>
      </c>
      <c r="J57" s="202">
        <v>26.9</v>
      </c>
      <c r="K57" s="202">
        <v>2.17</v>
      </c>
      <c r="L57" s="202">
        <v>263.43</v>
      </c>
      <c r="M57" s="202">
        <v>0.48</v>
      </c>
      <c r="N57" s="202">
        <v>1.22</v>
      </c>
      <c r="O57" s="202">
        <v>0</v>
      </c>
      <c r="P57" s="202">
        <v>1.42</v>
      </c>
      <c r="Q57" s="202">
        <v>2.96</v>
      </c>
      <c r="R57" s="202">
        <v>6.1</v>
      </c>
      <c r="S57" s="202">
        <v>0</v>
      </c>
      <c r="T57" s="202">
        <v>0</v>
      </c>
      <c r="U57" s="202">
        <v>1.77</v>
      </c>
      <c r="V57" s="202">
        <v>0.21</v>
      </c>
      <c r="W57" s="202">
        <v>0.46</v>
      </c>
      <c r="X57" s="202">
        <v>1.02</v>
      </c>
      <c r="Y57" s="202">
        <v>0</v>
      </c>
      <c r="Z57" s="202">
        <v>58.62</v>
      </c>
      <c r="AA57" s="202">
        <v>0.93</v>
      </c>
      <c r="AB57" s="202">
        <v>0</v>
      </c>
      <c r="AC57" s="202">
        <v>14.01</v>
      </c>
      <c r="AD57" s="202">
        <v>0</v>
      </c>
      <c r="AE57" s="202">
        <v>0</v>
      </c>
      <c r="AF57" s="202">
        <v>0</v>
      </c>
      <c r="AG57" s="202">
        <v>-7.0000000000000007E-2</v>
      </c>
      <c r="AH57" s="202">
        <v>0</v>
      </c>
      <c r="AI57" s="202">
        <v>34.520000000000003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133.13999999999999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20.66</v>
      </c>
      <c r="H58" s="202">
        <v>0</v>
      </c>
      <c r="I58" s="202">
        <v>0</v>
      </c>
      <c r="J58" s="202">
        <v>26.9</v>
      </c>
      <c r="K58" s="202">
        <v>2.17</v>
      </c>
      <c r="L58" s="202">
        <v>263.43</v>
      </c>
      <c r="M58" s="202">
        <v>0.48</v>
      </c>
      <c r="N58" s="202">
        <v>1.22</v>
      </c>
      <c r="O58" s="202">
        <v>0</v>
      </c>
      <c r="P58" s="202">
        <v>1.42</v>
      </c>
      <c r="Q58" s="202">
        <v>2.96</v>
      </c>
      <c r="R58" s="202">
        <v>6.1</v>
      </c>
      <c r="S58" s="202">
        <v>0</v>
      </c>
      <c r="T58" s="202">
        <v>0</v>
      </c>
      <c r="U58" s="202">
        <v>1.77</v>
      </c>
      <c r="V58" s="202">
        <v>2.99</v>
      </c>
      <c r="W58" s="202">
        <v>0.46</v>
      </c>
      <c r="X58" s="202">
        <v>1.02</v>
      </c>
      <c r="Y58" s="202">
        <v>0</v>
      </c>
      <c r="Z58" s="202">
        <v>58.62</v>
      </c>
      <c r="AA58" s="202">
        <v>19.940000000000001</v>
      </c>
      <c r="AB58" s="202">
        <v>0</v>
      </c>
      <c r="AC58" s="202">
        <v>14.01</v>
      </c>
      <c r="AD58" s="202">
        <v>0</v>
      </c>
      <c r="AE58" s="202">
        <v>0</v>
      </c>
      <c r="AF58" s="202">
        <v>0</v>
      </c>
      <c r="AG58" s="202">
        <v>-7.0000000000000007E-2</v>
      </c>
      <c r="AH58" s="202">
        <v>0</v>
      </c>
      <c r="AI58" s="202">
        <v>34.520000000000003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133.13999999999999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20.66</v>
      </c>
      <c r="H59" s="202">
        <v>0</v>
      </c>
      <c r="I59" s="202">
        <v>0</v>
      </c>
      <c r="J59" s="202">
        <v>26.9</v>
      </c>
      <c r="K59" s="202">
        <v>2.17</v>
      </c>
      <c r="L59" s="202">
        <v>176.46</v>
      </c>
      <c r="M59" s="202">
        <v>0.48</v>
      </c>
      <c r="N59" s="202">
        <v>1.22</v>
      </c>
      <c r="O59" s="202">
        <v>0</v>
      </c>
      <c r="P59" s="202">
        <v>1.42</v>
      </c>
      <c r="Q59" s="202">
        <v>0.21</v>
      </c>
      <c r="R59" s="202">
        <v>0.44</v>
      </c>
      <c r="S59" s="202">
        <v>0</v>
      </c>
      <c r="T59" s="202">
        <v>0</v>
      </c>
      <c r="U59" s="202">
        <v>1.77</v>
      </c>
      <c r="V59" s="202">
        <v>0.21</v>
      </c>
      <c r="W59" s="202">
        <v>0.46</v>
      </c>
      <c r="X59" s="202">
        <v>1.02</v>
      </c>
      <c r="Y59" s="202">
        <v>0</v>
      </c>
      <c r="Z59" s="202">
        <v>2.62</v>
      </c>
      <c r="AA59" s="202">
        <v>0.93</v>
      </c>
      <c r="AB59" s="202">
        <v>0</v>
      </c>
      <c r="AC59" s="202">
        <v>14.01</v>
      </c>
      <c r="AD59" s="202">
        <v>0</v>
      </c>
      <c r="AE59" s="202">
        <v>0</v>
      </c>
      <c r="AF59" s="202">
        <v>0</v>
      </c>
      <c r="AG59" s="202">
        <v>-7.0000000000000007E-2</v>
      </c>
      <c r="AH59" s="202">
        <v>0</v>
      </c>
      <c r="AI59" s="202">
        <v>34.520000000000003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133.13999999999999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20.66</v>
      </c>
      <c r="H60" s="202">
        <v>0</v>
      </c>
      <c r="I60" s="202">
        <v>0</v>
      </c>
      <c r="J60" s="202">
        <v>26.9</v>
      </c>
      <c r="K60" s="202">
        <v>2.17</v>
      </c>
      <c r="L60" s="202">
        <v>89.48</v>
      </c>
      <c r="M60" s="202">
        <v>0.48</v>
      </c>
      <c r="N60" s="202">
        <v>1.22</v>
      </c>
      <c r="O60" s="202">
        <v>0</v>
      </c>
      <c r="P60" s="202">
        <v>1.42</v>
      </c>
      <c r="Q60" s="202">
        <v>2.96</v>
      </c>
      <c r="R60" s="202">
        <v>0.44</v>
      </c>
      <c r="S60" s="202">
        <v>0</v>
      </c>
      <c r="T60" s="202">
        <v>0</v>
      </c>
      <c r="U60" s="202">
        <v>1.77</v>
      </c>
      <c r="V60" s="202">
        <v>0.21</v>
      </c>
      <c r="W60" s="202">
        <v>0.46</v>
      </c>
      <c r="X60" s="202">
        <v>1.02</v>
      </c>
      <c r="Y60" s="202">
        <v>0</v>
      </c>
      <c r="Z60" s="202">
        <v>2.62</v>
      </c>
      <c r="AA60" s="202">
        <v>0.93</v>
      </c>
      <c r="AB60" s="202">
        <v>0</v>
      </c>
      <c r="AC60" s="202">
        <v>14.01</v>
      </c>
      <c r="AD60" s="202">
        <v>0</v>
      </c>
      <c r="AE60" s="202">
        <v>0</v>
      </c>
      <c r="AF60" s="202">
        <v>0</v>
      </c>
      <c r="AG60" s="202">
        <v>-7.0000000000000007E-2</v>
      </c>
      <c r="AH60" s="202">
        <v>0</v>
      </c>
      <c r="AI60" s="202">
        <v>34.520000000000003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133.13999999999999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20.66</v>
      </c>
      <c r="H61" s="202">
        <v>0</v>
      </c>
      <c r="I61" s="202">
        <v>0</v>
      </c>
      <c r="J61" s="202">
        <v>26.9</v>
      </c>
      <c r="K61" s="202">
        <v>2.17</v>
      </c>
      <c r="L61" s="202">
        <v>50.83</v>
      </c>
      <c r="M61" s="202">
        <v>0.48</v>
      </c>
      <c r="N61" s="202">
        <v>1.22</v>
      </c>
      <c r="O61" s="202">
        <v>0</v>
      </c>
      <c r="P61" s="202">
        <v>1.42</v>
      </c>
      <c r="Q61" s="202">
        <v>2.96</v>
      </c>
      <c r="R61" s="202">
        <v>0.44</v>
      </c>
      <c r="S61" s="202">
        <v>0</v>
      </c>
      <c r="T61" s="202">
        <v>0</v>
      </c>
      <c r="U61" s="202">
        <v>1.77</v>
      </c>
      <c r="V61" s="202">
        <v>0.21</v>
      </c>
      <c r="W61" s="202">
        <v>0.46</v>
      </c>
      <c r="X61" s="202">
        <v>1.02</v>
      </c>
      <c r="Y61" s="202">
        <v>0</v>
      </c>
      <c r="Z61" s="202">
        <v>2.62</v>
      </c>
      <c r="AA61" s="202">
        <v>0.93</v>
      </c>
      <c r="AB61" s="202">
        <v>0</v>
      </c>
      <c r="AC61" s="202">
        <v>14.01</v>
      </c>
      <c r="AD61" s="202">
        <v>0</v>
      </c>
      <c r="AE61" s="202">
        <v>0</v>
      </c>
      <c r="AF61" s="202">
        <v>0</v>
      </c>
      <c r="AG61" s="202">
        <v>-7.0000000000000007E-2</v>
      </c>
      <c r="AH61" s="202">
        <v>0</v>
      </c>
      <c r="AI61" s="202">
        <v>34.520000000000003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133.13999999999999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20.66</v>
      </c>
      <c r="H62" s="202">
        <v>0</v>
      </c>
      <c r="I62" s="202">
        <v>0</v>
      </c>
      <c r="J62" s="202">
        <v>26.9</v>
      </c>
      <c r="K62" s="202">
        <v>2.17</v>
      </c>
      <c r="L62" s="202">
        <v>50.83</v>
      </c>
      <c r="M62" s="202">
        <v>0.48</v>
      </c>
      <c r="N62" s="202">
        <v>1.22</v>
      </c>
      <c r="O62" s="202">
        <v>0</v>
      </c>
      <c r="P62" s="202">
        <v>1.42</v>
      </c>
      <c r="Q62" s="202">
        <v>2.96</v>
      </c>
      <c r="R62" s="202">
        <v>0.44</v>
      </c>
      <c r="S62" s="202">
        <v>0</v>
      </c>
      <c r="T62" s="202">
        <v>0</v>
      </c>
      <c r="U62" s="202">
        <v>1.77</v>
      </c>
      <c r="V62" s="202">
        <v>0.21</v>
      </c>
      <c r="W62" s="202">
        <v>0.46</v>
      </c>
      <c r="X62" s="202">
        <v>1.02</v>
      </c>
      <c r="Y62" s="202">
        <v>0</v>
      </c>
      <c r="Z62" s="202">
        <v>2.62</v>
      </c>
      <c r="AA62" s="202">
        <v>0.93</v>
      </c>
      <c r="AB62" s="202">
        <v>0</v>
      </c>
      <c r="AC62" s="202">
        <v>14.58</v>
      </c>
      <c r="AD62" s="202">
        <v>0</v>
      </c>
      <c r="AE62" s="202">
        <v>0</v>
      </c>
      <c r="AF62" s="202">
        <v>0</v>
      </c>
      <c r="AG62" s="202">
        <v>-7.0000000000000007E-2</v>
      </c>
      <c r="AH62" s="202">
        <v>0</v>
      </c>
      <c r="AI62" s="202">
        <v>34.520000000000003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133.13999999999999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20.59</v>
      </c>
      <c r="H63" s="202">
        <v>0</v>
      </c>
      <c r="I63" s="202">
        <v>0</v>
      </c>
      <c r="J63" s="202">
        <v>26.9</v>
      </c>
      <c r="K63" s="202">
        <v>2.2200000000000002</v>
      </c>
      <c r="L63" s="202">
        <v>50.83</v>
      </c>
      <c r="M63" s="202">
        <v>0.48</v>
      </c>
      <c r="N63" s="202">
        <v>1.22</v>
      </c>
      <c r="O63" s="202">
        <v>0</v>
      </c>
      <c r="P63" s="202">
        <v>1.42</v>
      </c>
      <c r="Q63" s="202">
        <v>2.96</v>
      </c>
      <c r="R63" s="202">
        <v>0.61</v>
      </c>
      <c r="S63" s="202">
        <v>0</v>
      </c>
      <c r="T63" s="202">
        <v>0</v>
      </c>
      <c r="U63" s="202">
        <v>1.77</v>
      </c>
      <c r="V63" s="202">
        <v>0.21</v>
      </c>
      <c r="W63" s="202">
        <v>0.46</v>
      </c>
      <c r="X63" s="202">
        <v>1.02</v>
      </c>
      <c r="Y63" s="202">
        <v>0</v>
      </c>
      <c r="Z63" s="202">
        <v>2.62</v>
      </c>
      <c r="AA63" s="202">
        <v>0.93</v>
      </c>
      <c r="AB63" s="202">
        <v>0</v>
      </c>
      <c r="AC63" s="202">
        <v>14.58</v>
      </c>
      <c r="AD63" s="202">
        <v>0</v>
      </c>
      <c r="AE63" s="202">
        <v>0</v>
      </c>
      <c r="AF63" s="202">
        <v>0</v>
      </c>
      <c r="AG63" s="202">
        <v>-7.0000000000000007E-2</v>
      </c>
      <c r="AH63" s="202">
        <v>0</v>
      </c>
      <c r="AI63" s="202">
        <v>34.520000000000003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133.13999999999999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20.59</v>
      </c>
      <c r="H64" s="202">
        <v>0</v>
      </c>
      <c r="I64" s="202">
        <v>0</v>
      </c>
      <c r="J64" s="202">
        <v>26.9</v>
      </c>
      <c r="K64" s="202">
        <v>2.19</v>
      </c>
      <c r="L64" s="202">
        <v>50.83</v>
      </c>
      <c r="M64" s="202">
        <v>0.48</v>
      </c>
      <c r="N64" s="202">
        <v>1.22</v>
      </c>
      <c r="O64" s="202">
        <v>0</v>
      </c>
      <c r="P64" s="202">
        <v>1.42</v>
      </c>
      <c r="Q64" s="202">
        <v>2.96</v>
      </c>
      <c r="R64" s="202">
        <v>0.44</v>
      </c>
      <c r="S64" s="202">
        <v>0</v>
      </c>
      <c r="T64" s="202">
        <v>0</v>
      </c>
      <c r="U64" s="202">
        <v>1.77</v>
      </c>
      <c r="V64" s="202">
        <v>0.21</v>
      </c>
      <c r="W64" s="202">
        <v>0.46</v>
      </c>
      <c r="X64" s="202">
        <v>1.02</v>
      </c>
      <c r="Y64" s="202">
        <v>0</v>
      </c>
      <c r="Z64" s="202">
        <v>2.62</v>
      </c>
      <c r="AA64" s="202">
        <v>0.93</v>
      </c>
      <c r="AB64" s="202">
        <v>0</v>
      </c>
      <c r="AC64" s="202">
        <v>14.58</v>
      </c>
      <c r="AD64" s="202">
        <v>0</v>
      </c>
      <c r="AE64" s="202">
        <v>0</v>
      </c>
      <c r="AF64" s="202">
        <v>0</v>
      </c>
      <c r="AG64" s="202">
        <v>-7.0000000000000007E-2</v>
      </c>
      <c r="AH64" s="202">
        <v>0</v>
      </c>
      <c r="AI64" s="202">
        <v>34.520000000000003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133.13999999999999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20.59</v>
      </c>
      <c r="H65" s="202">
        <v>0</v>
      </c>
      <c r="I65" s="202">
        <v>0</v>
      </c>
      <c r="J65" s="202">
        <v>26.9</v>
      </c>
      <c r="K65" s="202">
        <v>2.19</v>
      </c>
      <c r="L65" s="202">
        <v>50.83</v>
      </c>
      <c r="M65" s="202">
        <v>0.48</v>
      </c>
      <c r="N65" s="202">
        <v>1.22</v>
      </c>
      <c r="O65" s="202">
        <v>0</v>
      </c>
      <c r="P65" s="202">
        <v>1.42</v>
      </c>
      <c r="Q65" s="202">
        <v>2.96</v>
      </c>
      <c r="R65" s="202">
        <v>0.44</v>
      </c>
      <c r="S65" s="202">
        <v>0</v>
      </c>
      <c r="T65" s="202">
        <v>0</v>
      </c>
      <c r="U65" s="202">
        <v>1.77</v>
      </c>
      <c r="V65" s="202">
        <v>0.21</v>
      </c>
      <c r="W65" s="202">
        <v>0.46</v>
      </c>
      <c r="X65" s="202">
        <v>1.02</v>
      </c>
      <c r="Y65" s="202">
        <v>0</v>
      </c>
      <c r="Z65" s="202">
        <v>2.62</v>
      </c>
      <c r="AA65" s="202">
        <v>0.93</v>
      </c>
      <c r="AB65" s="202">
        <v>0</v>
      </c>
      <c r="AC65" s="202">
        <v>14.58</v>
      </c>
      <c r="AD65" s="202">
        <v>0</v>
      </c>
      <c r="AE65" s="202">
        <v>0</v>
      </c>
      <c r="AF65" s="202">
        <v>0</v>
      </c>
      <c r="AG65" s="202">
        <v>-7.0000000000000007E-2</v>
      </c>
      <c r="AH65" s="202">
        <v>0</v>
      </c>
      <c r="AI65" s="202">
        <v>34.520000000000003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133.13999999999999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20.59</v>
      </c>
      <c r="H66" s="202">
        <v>0</v>
      </c>
      <c r="I66" s="202">
        <v>0</v>
      </c>
      <c r="J66" s="202">
        <v>26.9</v>
      </c>
      <c r="K66" s="202">
        <v>2.19</v>
      </c>
      <c r="L66" s="202">
        <v>50.83</v>
      </c>
      <c r="M66" s="202">
        <v>0.48</v>
      </c>
      <c r="N66" s="202">
        <v>1.22</v>
      </c>
      <c r="O66" s="202">
        <v>0</v>
      </c>
      <c r="P66" s="202">
        <v>1.42</v>
      </c>
      <c r="Q66" s="202">
        <v>2.96</v>
      </c>
      <c r="R66" s="202">
        <v>0.44</v>
      </c>
      <c r="S66" s="202">
        <v>0</v>
      </c>
      <c r="T66" s="202">
        <v>0</v>
      </c>
      <c r="U66" s="202">
        <v>1.77</v>
      </c>
      <c r="V66" s="202">
        <v>0.21</v>
      </c>
      <c r="W66" s="202">
        <v>0.46</v>
      </c>
      <c r="X66" s="202">
        <v>1.02</v>
      </c>
      <c r="Y66" s="202">
        <v>0</v>
      </c>
      <c r="Z66" s="202">
        <v>2.62</v>
      </c>
      <c r="AA66" s="202">
        <v>0.93</v>
      </c>
      <c r="AB66" s="202">
        <v>0</v>
      </c>
      <c r="AC66" s="202">
        <v>14.58</v>
      </c>
      <c r="AD66" s="202">
        <v>0</v>
      </c>
      <c r="AE66" s="202">
        <v>0</v>
      </c>
      <c r="AF66" s="202">
        <v>0</v>
      </c>
      <c r="AG66" s="202">
        <v>-7.0000000000000007E-2</v>
      </c>
      <c r="AH66" s="202">
        <v>0</v>
      </c>
      <c r="AI66" s="202">
        <v>34.520000000000003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133.13999999999999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8.2200000000000006</v>
      </c>
      <c r="E67" s="202">
        <v>0</v>
      </c>
      <c r="F67" s="202">
        <v>0</v>
      </c>
      <c r="G67" s="202">
        <v>20.59</v>
      </c>
      <c r="H67" s="202">
        <v>0</v>
      </c>
      <c r="I67" s="202">
        <v>0</v>
      </c>
      <c r="J67" s="202">
        <v>1.34</v>
      </c>
      <c r="K67" s="202">
        <v>2.46</v>
      </c>
      <c r="L67" s="202">
        <v>14.74</v>
      </c>
      <c r="M67" s="202">
        <v>0.48</v>
      </c>
      <c r="N67" s="202">
        <v>1.22</v>
      </c>
      <c r="O67" s="202">
        <v>0</v>
      </c>
      <c r="P67" s="202">
        <v>1.42</v>
      </c>
      <c r="Q67" s="202">
        <v>2.96</v>
      </c>
      <c r="R67" s="202">
        <v>0.44</v>
      </c>
      <c r="S67" s="202">
        <v>0</v>
      </c>
      <c r="T67" s="202">
        <v>0</v>
      </c>
      <c r="U67" s="202">
        <v>1.77</v>
      </c>
      <c r="V67" s="202">
        <v>0.21</v>
      </c>
      <c r="W67" s="202">
        <v>0.46</v>
      </c>
      <c r="X67" s="202">
        <v>1.02</v>
      </c>
      <c r="Y67" s="202">
        <v>0</v>
      </c>
      <c r="Z67" s="202">
        <v>2.62</v>
      </c>
      <c r="AA67" s="202">
        <v>0.93</v>
      </c>
      <c r="AB67" s="202">
        <v>0</v>
      </c>
      <c r="AC67" s="202">
        <v>14.58</v>
      </c>
      <c r="AD67" s="202">
        <v>0</v>
      </c>
      <c r="AE67" s="202">
        <v>0</v>
      </c>
      <c r="AF67" s="202">
        <v>0</v>
      </c>
      <c r="AG67" s="202">
        <v>-7.0000000000000007E-2</v>
      </c>
      <c r="AH67" s="202">
        <v>0</v>
      </c>
      <c r="AI67" s="202">
        <v>34.520000000000003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133.13999999999999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8.2200000000000006</v>
      </c>
      <c r="E68" s="202">
        <v>0</v>
      </c>
      <c r="F68" s="202">
        <v>0</v>
      </c>
      <c r="G68" s="202">
        <v>20.59</v>
      </c>
      <c r="H68" s="202">
        <v>0</v>
      </c>
      <c r="I68" s="202">
        <v>0</v>
      </c>
      <c r="J68" s="202">
        <v>3.36</v>
      </c>
      <c r="K68" s="202">
        <v>2.19</v>
      </c>
      <c r="L68" s="202">
        <v>12.17</v>
      </c>
      <c r="M68" s="202">
        <v>0.48</v>
      </c>
      <c r="N68" s="202">
        <v>1.22</v>
      </c>
      <c r="O68" s="202">
        <v>0</v>
      </c>
      <c r="P68" s="202">
        <v>1.42</v>
      </c>
      <c r="Q68" s="202">
        <v>2.96</v>
      </c>
      <c r="R68" s="202">
        <v>0.44</v>
      </c>
      <c r="S68" s="202">
        <v>0</v>
      </c>
      <c r="T68" s="202">
        <v>0</v>
      </c>
      <c r="U68" s="202">
        <v>1.77</v>
      </c>
      <c r="V68" s="202">
        <v>0.21</v>
      </c>
      <c r="W68" s="202">
        <v>0.46</v>
      </c>
      <c r="X68" s="202">
        <v>1.02</v>
      </c>
      <c r="Y68" s="202">
        <v>0</v>
      </c>
      <c r="Z68" s="202">
        <v>2.62</v>
      </c>
      <c r="AA68" s="202">
        <v>0.93</v>
      </c>
      <c r="AB68" s="202">
        <v>0</v>
      </c>
      <c r="AC68" s="202">
        <v>14.58</v>
      </c>
      <c r="AD68" s="202">
        <v>0</v>
      </c>
      <c r="AE68" s="202">
        <v>0</v>
      </c>
      <c r="AF68" s="202">
        <v>0</v>
      </c>
      <c r="AG68" s="202">
        <v>-7.0000000000000007E-2</v>
      </c>
      <c r="AH68" s="202">
        <v>0</v>
      </c>
      <c r="AI68" s="202">
        <v>34.520000000000003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133.13999999999999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8.2200000000000006</v>
      </c>
      <c r="E69" s="202">
        <v>0</v>
      </c>
      <c r="F69" s="202">
        <v>0</v>
      </c>
      <c r="G69" s="202">
        <v>20.59</v>
      </c>
      <c r="H69" s="202">
        <v>0</v>
      </c>
      <c r="I69" s="202">
        <v>0</v>
      </c>
      <c r="J69" s="202">
        <v>6.73</v>
      </c>
      <c r="K69" s="202">
        <v>2.19</v>
      </c>
      <c r="L69" s="202">
        <v>12.17</v>
      </c>
      <c r="M69" s="202">
        <v>0.48</v>
      </c>
      <c r="N69" s="202">
        <v>1.22</v>
      </c>
      <c r="O69" s="202">
        <v>0</v>
      </c>
      <c r="P69" s="202">
        <v>1.28</v>
      </c>
      <c r="Q69" s="202">
        <v>0.21</v>
      </c>
      <c r="R69" s="202">
        <v>0.44</v>
      </c>
      <c r="S69" s="202">
        <v>0</v>
      </c>
      <c r="T69" s="202">
        <v>0</v>
      </c>
      <c r="U69" s="202">
        <v>1.77</v>
      </c>
      <c r="V69" s="202">
        <v>0.21</v>
      </c>
      <c r="W69" s="202">
        <v>0.46</v>
      </c>
      <c r="X69" s="202">
        <v>1.02</v>
      </c>
      <c r="Y69" s="202">
        <v>0</v>
      </c>
      <c r="Z69" s="202">
        <v>1.97</v>
      </c>
      <c r="AA69" s="202">
        <v>0.93</v>
      </c>
      <c r="AB69" s="202">
        <v>0</v>
      </c>
      <c r="AC69" s="202">
        <v>14.58</v>
      </c>
      <c r="AD69" s="202">
        <v>0</v>
      </c>
      <c r="AE69" s="202">
        <v>0</v>
      </c>
      <c r="AF69" s="202">
        <v>0</v>
      </c>
      <c r="AG69" s="202">
        <v>-7.0000000000000007E-2</v>
      </c>
      <c r="AH69" s="202">
        <v>0</v>
      </c>
      <c r="AI69" s="202">
        <v>34.520000000000003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133.13999999999999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0.64</v>
      </c>
      <c r="E70" s="202">
        <v>0</v>
      </c>
      <c r="F70" s="202">
        <v>0</v>
      </c>
      <c r="G70" s="202">
        <v>20.59</v>
      </c>
      <c r="H70" s="202">
        <v>0</v>
      </c>
      <c r="I70" s="202">
        <v>0</v>
      </c>
      <c r="J70" s="202">
        <v>10.09</v>
      </c>
      <c r="K70" s="202">
        <v>2.19</v>
      </c>
      <c r="L70" s="202">
        <v>12.17</v>
      </c>
      <c r="M70" s="202">
        <v>0.48</v>
      </c>
      <c r="N70" s="202">
        <v>1.22</v>
      </c>
      <c r="O70" s="202">
        <v>0</v>
      </c>
      <c r="P70" s="202">
        <v>1.28</v>
      </c>
      <c r="Q70" s="202">
        <v>0.21</v>
      </c>
      <c r="R70" s="202">
        <v>0.44</v>
      </c>
      <c r="S70" s="202">
        <v>0</v>
      </c>
      <c r="T70" s="202">
        <v>0</v>
      </c>
      <c r="U70" s="202">
        <v>1.77</v>
      </c>
      <c r="V70" s="202">
        <v>0.21</v>
      </c>
      <c r="W70" s="202">
        <v>0.46</v>
      </c>
      <c r="X70" s="202">
        <v>1.02</v>
      </c>
      <c r="Y70" s="202">
        <v>0</v>
      </c>
      <c r="Z70" s="202">
        <v>1.97</v>
      </c>
      <c r="AA70" s="202">
        <v>0.93</v>
      </c>
      <c r="AB70" s="202">
        <v>0</v>
      </c>
      <c r="AC70" s="202">
        <v>14.58</v>
      </c>
      <c r="AD70" s="202">
        <v>0</v>
      </c>
      <c r="AE70" s="202">
        <v>0</v>
      </c>
      <c r="AF70" s="202">
        <v>0</v>
      </c>
      <c r="AG70" s="202">
        <v>-7.0000000000000007E-2</v>
      </c>
      <c r="AH70" s="202">
        <v>0</v>
      </c>
      <c r="AI70" s="202">
        <v>34.520000000000003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133.13999999999999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1.93</v>
      </c>
      <c r="E71" s="202">
        <v>0</v>
      </c>
      <c r="F71" s="202">
        <v>0</v>
      </c>
      <c r="G71" s="202">
        <v>1.33</v>
      </c>
      <c r="H71" s="202">
        <v>0</v>
      </c>
      <c r="I71" s="202">
        <v>0</v>
      </c>
      <c r="J71" s="202">
        <v>16.14</v>
      </c>
      <c r="K71" s="202">
        <v>0.16</v>
      </c>
      <c r="L71" s="202">
        <v>12.17</v>
      </c>
      <c r="M71" s="202">
        <v>0.48</v>
      </c>
      <c r="N71" s="202">
        <v>1.22</v>
      </c>
      <c r="O71" s="202">
        <v>0</v>
      </c>
      <c r="P71" s="202">
        <v>1.28</v>
      </c>
      <c r="Q71" s="202">
        <v>0.21</v>
      </c>
      <c r="R71" s="202">
        <v>0.44</v>
      </c>
      <c r="S71" s="202">
        <v>0</v>
      </c>
      <c r="T71" s="202">
        <v>0</v>
      </c>
      <c r="U71" s="202">
        <v>1.77</v>
      </c>
      <c r="V71" s="202">
        <v>0.21</v>
      </c>
      <c r="W71" s="202">
        <v>0.46</v>
      </c>
      <c r="X71" s="202">
        <v>1.02</v>
      </c>
      <c r="Y71" s="202">
        <v>0</v>
      </c>
      <c r="Z71" s="202">
        <v>1.97</v>
      </c>
      <c r="AA71" s="202">
        <v>0.93</v>
      </c>
      <c r="AB71" s="202">
        <v>0</v>
      </c>
      <c r="AC71" s="202">
        <v>14.58</v>
      </c>
      <c r="AD71" s="202">
        <v>0</v>
      </c>
      <c r="AE71" s="202">
        <v>0</v>
      </c>
      <c r="AF71" s="202">
        <v>0</v>
      </c>
      <c r="AG71" s="202">
        <v>-7.0000000000000007E-2</v>
      </c>
      <c r="AH71" s="202">
        <v>0</v>
      </c>
      <c r="AI71" s="202">
        <v>34.520000000000003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133.13999999999999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3.87</v>
      </c>
      <c r="E72" s="202">
        <v>0</v>
      </c>
      <c r="F72" s="202">
        <v>0</v>
      </c>
      <c r="G72" s="202">
        <v>3.33</v>
      </c>
      <c r="H72" s="202">
        <v>0</v>
      </c>
      <c r="I72" s="202">
        <v>0</v>
      </c>
      <c r="J72" s="202">
        <v>16.14</v>
      </c>
      <c r="K72" s="202">
        <v>0.16</v>
      </c>
      <c r="L72" s="202">
        <v>12.17</v>
      </c>
      <c r="M72" s="202">
        <v>0.48</v>
      </c>
      <c r="N72" s="202">
        <v>1.22</v>
      </c>
      <c r="O72" s="202">
        <v>0</v>
      </c>
      <c r="P72" s="202">
        <v>1.28</v>
      </c>
      <c r="Q72" s="202">
        <v>0.21</v>
      </c>
      <c r="R72" s="202">
        <v>0.44</v>
      </c>
      <c r="S72" s="202">
        <v>0</v>
      </c>
      <c r="T72" s="202">
        <v>0</v>
      </c>
      <c r="U72" s="202">
        <v>1.77</v>
      </c>
      <c r="V72" s="202">
        <v>0.21</v>
      </c>
      <c r="W72" s="202">
        <v>0.46</v>
      </c>
      <c r="X72" s="202">
        <v>1.02</v>
      </c>
      <c r="Y72" s="202">
        <v>0</v>
      </c>
      <c r="Z72" s="202">
        <v>1.97</v>
      </c>
      <c r="AA72" s="202">
        <v>0.93</v>
      </c>
      <c r="AB72" s="202">
        <v>0</v>
      </c>
      <c r="AC72" s="202">
        <v>14.58</v>
      </c>
      <c r="AD72" s="202">
        <v>0</v>
      </c>
      <c r="AE72" s="202">
        <v>0</v>
      </c>
      <c r="AF72" s="202">
        <v>0</v>
      </c>
      <c r="AG72" s="202">
        <v>-7.0000000000000007E-2</v>
      </c>
      <c r="AH72" s="202">
        <v>0</v>
      </c>
      <c r="AI72" s="202">
        <v>34.520000000000003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133.13999999999999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5.15</v>
      </c>
      <c r="E73" s="202">
        <v>0</v>
      </c>
      <c r="F73" s="202">
        <v>0</v>
      </c>
      <c r="G73" s="202">
        <v>5.33</v>
      </c>
      <c r="H73" s="202">
        <v>0</v>
      </c>
      <c r="I73" s="202">
        <v>0</v>
      </c>
      <c r="J73" s="202">
        <v>16.14</v>
      </c>
      <c r="K73" s="202">
        <v>0.16</v>
      </c>
      <c r="L73" s="202">
        <v>12.17</v>
      </c>
      <c r="M73" s="202">
        <v>0.48</v>
      </c>
      <c r="N73" s="202">
        <v>1.22</v>
      </c>
      <c r="O73" s="202">
        <v>0</v>
      </c>
      <c r="P73" s="202">
        <v>1.28</v>
      </c>
      <c r="Q73" s="202">
        <v>0.21</v>
      </c>
      <c r="R73" s="202">
        <v>0.44</v>
      </c>
      <c r="S73" s="202">
        <v>0</v>
      </c>
      <c r="T73" s="202">
        <v>0</v>
      </c>
      <c r="U73" s="202">
        <v>1.77</v>
      </c>
      <c r="V73" s="202">
        <v>0.21</v>
      </c>
      <c r="W73" s="202">
        <v>0.46</v>
      </c>
      <c r="X73" s="202">
        <v>1.02</v>
      </c>
      <c r="Y73" s="202">
        <v>0</v>
      </c>
      <c r="Z73" s="202">
        <v>1.97</v>
      </c>
      <c r="AA73" s="202">
        <v>0.93</v>
      </c>
      <c r="AB73" s="202">
        <v>0</v>
      </c>
      <c r="AC73" s="202">
        <v>14.58</v>
      </c>
      <c r="AD73" s="202">
        <v>0</v>
      </c>
      <c r="AE73" s="202">
        <v>0</v>
      </c>
      <c r="AF73" s="202">
        <v>0</v>
      </c>
      <c r="AG73" s="202">
        <v>-7.0000000000000007E-2</v>
      </c>
      <c r="AH73" s="202">
        <v>0</v>
      </c>
      <c r="AI73" s="202">
        <v>34.520000000000003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133.13999999999999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5.15</v>
      </c>
      <c r="E74" s="202">
        <v>0</v>
      </c>
      <c r="F74" s="202">
        <v>0</v>
      </c>
      <c r="G74" s="202">
        <v>6.66</v>
      </c>
      <c r="H74" s="202">
        <v>0</v>
      </c>
      <c r="I74" s="202">
        <v>0</v>
      </c>
      <c r="J74" s="202">
        <v>16.14</v>
      </c>
      <c r="K74" s="202">
        <v>0.16</v>
      </c>
      <c r="L74" s="202">
        <v>12.17</v>
      </c>
      <c r="M74" s="202">
        <v>0.48</v>
      </c>
      <c r="N74" s="202">
        <v>1.22</v>
      </c>
      <c r="O74" s="202">
        <v>0</v>
      </c>
      <c r="P74" s="202">
        <v>1.28</v>
      </c>
      <c r="Q74" s="202">
        <v>0.21</v>
      </c>
      <c r="R74" s="202">
        <v>0.44</v>
      </c>
      <c r="S74" s="202">
        <v>0</v>
      </c>
      <c r="T74" s="202">
        <v>0</v>
      </c>
      <c r="U74" s="202">
        <v>1.77</v>
      </c>
      <c r="V74" s="202">
        <v>0.21</v>
      </c>
      <c r="W74" s="202">
        <v>0.46</v>
      </c>
      <c r="X74" s="202">
        <v>1.02</v>
      </c>
      <c r="Y74" s="202">
        <v>0</v>
      </c>
      <c r="Z74" s="202">
        <v>1.97</v>
      </c>
      <c r="AA74" s="202">
        <v>0.93</v>
      </c>
      <c r="AB74" s="202">
        <v>0</v>
      </c>
      <c r="AC74" s="202">
        <v>14.58</v>
      </c>
      <c r="AD74" s="202">
        <v>0</v>
      </c>
      <c r="AE74" s="202">
        <v>0</v>
      </c>
      <c r="AF74" s="202">
        <v>0</v>
      </c>
      <c r="AG74" s="202">
        <v>-7.0000000000000007E-2</v>
      </c>
      <c r="AH74" s="202">
        <v>0</v>
      </c>
      <c r="AI74" s="202">
        <v>34.520000000000003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93.14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5.15</v>
      </c>
      <c r="E75" s="202">
        <v>0</v>
      </c>
      <c r="F75" s="202">
        <v>0</v>
      </c>
      <c r="G75" s="202">
        <v>7</v>
      </c>
      <c r="H75" s="202">
        <v>0</v>
      </c>
      <c r="I75" s="202">
        <v>0</v>
      </c>
      <c r="J75" s="202">
        <v>16.14</v>
      </c>
      <c r="K75" s="202">
        <v>0.16</v>
      </c>
      <c r="L75" s="202">
        <v>12.17</v>
      </c>
      <c r="M75" s="202">
        <v>0.48</v>
      </c>
      <c r="N75" s="202">
        <v>1.22</v>
      </c>
      <c r="O75" s="202">
        <v>0</v>
      </c>
      <c r="P75" s="202">
        <v>1.28</v>
      </c>
      <c r="Q75" s="202">
        <v>0.21</v>
      </c>
      <c r="R75" s="202">
        <v>0.44</v>
      </c>
      <c r="S75" s="202">
        <v>0</v>
      </c>
      <c r="T75" s="202">
        <v>0</v>
      </c>
      <c r="U75" s="202">
        <v>1.77</v>
      </c>
      <c r="V75" s="202">
        <v>0.21</v>
      </c>
      <c r="W75" s="202">
        <v>0.46</v>
      </c>
      <c r="X75" s="202">
        <v>1.02</v>
      </c>
      <c r="Y75" s="202">
        <v>0</v>
      </c>
      <c r="Z75" s="202">
        <v>1.97</v>
      </c>
      <c r="AA75" s="202">
        <v>0.93</v>
      </c>
      <c r="AB75" s="202">
        <v>0</v>
      </c>
      <c r="AC75" s="202">
        <v>14.87</v>
      </c>
      <c r="AD75" s="202">
        <v>0</v>
      </c>
      <c r="AE75" s="202">
        <v>0</v>
      </c>
      <c r="AF75" s="202">
        <v>0</v>
      </c>
      <c r="AG75" s="202">
        <v>-7.0000000000000007E-2</v>
      </c>
      <c r="AH75" s="202">
        <v>0</v>
      </c>
      <c r="AI75" s="202">
        <v>34.520000000000003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101.77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5.15</v>
      </c>
      <c r="E76" s="202">
        <v>0</v>
      </c>
      <c r="F76" s="202">
        <v>0</v>
      </c>
      <c r="G76" s="202">
        <v>7</v>
      </c>
      <c r="H76" s="202">
        <v>0</v>
      </c>
      <c r="I76" s="202">
        <v>0</v>
      </c>
      <c r="J76" s="202">
        <v>16.14</v>
      </c>
      <c r="K76" s="202">
        <v>0.16</v>
      </c>
      <c r="L76" s="202">
        <v>12.17</v>
      </c>
      <c r="M76" s="202">
        <v>0.48</v>
      </c>
      <c r="N76" s="202">
        <v>1.22</v>
      </c>
      <c r="O76" s="202">
        <v>0</v>
      </c>
      <c r="P76" s="202">
        <v>1.28</v>
      </c>
      <c r="Q76" s="202">
        <v>0.21</v>
      </c>
      <c r="R76" s="202">
        <v>0.44</v>
      </c>
      <c r="S76" s="202">
        <v>0</v>
      </c>
      <c r="T76" s="202">
        <v>0</v>
      </c>
      <c r="U76" s="202">
        <v>1.77</v>
      </c>
      <c r="V76" s="202">
        <v>0.21</v>
      </c>
      <c r="W76" s="202">
        <v>0.46</v>
      </c>
      <c r="X76" s="202">
        <v>1.02</v>
      </c>
      <c r="Y76" s="202">
        <v>0</v>
      </c>
      <c r="Z76" s="202">
        <v>1.97</v>
      </c>
      <c r="AA76" s="202">
        <v>0.93</v>
      </c>
      <c r="AB76" s="202">
        <v>0</v>
      </c>
      <c r="AC76" s="202">
        <v>14.87</v>
      </c>
      <c r="AD76" s="202">
        <v>0</v>
      </c>
      <c r="AE76" s="202">
        <v>0</v>
      </c>
      <c r="AF76" s="202">
        <v>0</v>
      </c>
      <c r="AG76" s="202">
        <v>-7.0000000000000007E-2</v>
      </c>
      <c r="AH76" s="202">
        <v>0</v>
      </c>
      <c r="AI76" s="202">
        <v>34.520000000000003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98.58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5.15</v>
      </c>
      <c r="E77" s="202">
        <v>0</v>
      </c>
      <c r="F77" s="202">
        <v>0</v>
      </c>
      <c r="G77" s="202">
        <v>10.33</v>
      </c>
      <c r="H77" s="202">
        <v>0</v>
      </c>
      <c r="I77" s="202">
        <v>0</v>
      </c>
      <c r="J77" s="202">
        <v>16.14</v>
      </c>
      <c r="K77" s="202">
        <v>0.16</v>
      </c>
      <c r="L77" s="202">
        <v>12.17</v>
      </c>
      <c r="M77" s="202">
        <v>0.48</v>
      </c>
      <c r="N77" s="202">
        <v>1.22</v>
      </c>
      <c r="O77" s="202">
        <v>0</v>
      </c>
      <c r="P77" s="202">
        <v>1.28</v>
      </c>
      <c r="Q77" s="202">
        <v>0.21</v>
      </c>
      <c r="R77" s="202">
        <v>0.44</v>
      </c>
      <c r="S77" s="202">
        <v>0</v>
      </c>
      <c r="T77" s="202">
        <v>0</v>
      </c>
      <c r="U77" s="202">
        <v>1.77</v>
      </c>
      <c r="V77" s="202">
        <v>0.21</v>
      </c>
      <c r="W77" s="202">
        <v>0.46</v>
      </c>
      <c r="X77" s="202">
        <v>1.02</v>
      </c>
      <c r="Y77" s="202">
        <v>0</v>
      </c>
      <c r="Z77" s="202">
        <v>1.97</v>
      </c>
      <c r="AA77" s="202">
        <v>0.93</v>
      </c>
      <c r="AB77" s="202">
        <v>0</v>
      </c>
      <c r="AC77" s="202">
        <v>14.87</v>
      </c>
      <c r="AD77" s="202">
        <v>0</v>
      </c>
      <c r="AE77" s="202">
        <v>0</v>
      </c>
      <c r="AF77" s="202">
        <v>0</v>
      </c>
      <c r="AG77" s="202">
        <v>-7.0000000000000007E-2</v>
      </c>
      <c r="AH77" s="202">
        <v>0</v>
      </c>
      <c r="AI77" s="202">
        <v>34.520000000000003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98.58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5.15</v>
      </c>
      <c r="E78" s="202">
        <v>0</v>
      </c>
      <c r="F78" s="202">
        <v>0</v>
      </c>
      <c r="G78" s="202">
        <v>10.33</v>
      </c>
      <c r="H78" s="202">
        <v>0</v>
      </c>
      <c r="I78" s="202">
        <v>0</v>
      </c>
      <c r="J78" s="202">
        <v>16.14</v>
      </c>
      <c r="K78" s="202">
        <v>0.16</v>
      </c>
      <c r="L78" s="202">
        <v>12.17</v>
      </c>
      <c r="M78" s="202">
        <v>0.48</v>
      </c>
      <c r="N78" s="202">
        <v>1.22</v>
      </c>
      <c r="O78" s="202">
        <v>0</v>
      </c>
      <c r="P78" s="202">
        <v>1.28</v>
      </c>
      <c r="Q78" s="202">
        <v>0.21</v>
      </c>
      <c r="R78" s="202">
        <v>0.44</v>
      </c>
      <c r="S78" s="202">
        <v>0</v>
      </c>
      <c r="T78" s="202">
        <v>0</v>
      </c>
      <c r="U78" s="202">
        <v>1.77</v>
      </c>
      <c r="V78" s="202">
        <v>0.21</v>
      </c>
      <c r="W78" s="202">
        <v>0.46</v>
      </c>
      <c r="X78" s="202">
        <v>1.02</v>
      </c>
      <c r="Y78" s="202">
        <v>0</v>
      </c>
      <c r="Z78" s="202">
        <v>1.97</v>
      </c>
      <c r="AA78" s="202">
        <v>0.93</v>
      </c>
      <c r="AB78" s="202">
        <v>0</v>
      </c>
      <c r="AC78" s="202">
        <v>14.87</v>
      </c>
      <c r="AD78" s="202">
        <v>0</v>
      </c>
      <c r="AE78" s="202">
        <v>0</v>
      </c>
      <c r="AF78" s="202">
        <v>0</v>
      </c>
      <c r="AG78" s="202">
        <v>-7.0000000000000007E-2</v>
      </c>
      <c r="AH78" s="202">
        <v>0</v>
      </c>
      <c r="AI78" s="202">
        <v>34.520000000000003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98.58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5.28</v>
      </c>
      <c r="E79" s="202">
        <v>0</v>
      </c>
      <c r="F79" s="202">
        <v>0</v>
      </c>
      <c r="G79" s="202">
        <v>10.33</v>
      </c>
      <c r="H79" s="202">
        <v>0</v>
      </c>
      <c r="I79" s="202">
        <v>0</v>
      </c>
      <c r="J79" s="202">
        <v>16.14</v>
      </c>
      <c r="K79" s="202">
        <v>0.16</v>
      </c>
      <c r="L79" s="202">
        <v>12.17</v>
      </c>
      <c r="M79" s="202">
        <v>0.48</v>
      </c>
      <c r="N79" s="202">
        <v>1.22</v>
      </c>
      <c r="O79" s="202">
        <v>0</v>
      </c>
      <c r="P79" s="202">
        <v>1.28</v>
      </c>
      <c r="Q79" s="202">
        <v>0.21</v>
      </c>
      <c r="R79" s="202">
        <v>0.44</v>
      </c>
      <c r="S79" s="202">
        <v>0</v>
      </c>
      <c r="T79" s="202">
        <v>0</v>
      </c>
      <c r="U79" s="202">
        <v>1.77</v>
      </c>
      <c r="V79" s="202">
        <v>0.21</v>
      </c>
      <c r="W79" s="202">
        <v>0.46</v>
      </c>
      <c r="X79" s="202">
        <v>1.02</v>
      </c>
      <c r="Y79" s="202">
        <v>0</v>
      </c>
      <c r="Z79" s="202">
        <v>1.97</v>
      </c>
      <c r="AA79" s="202">
        <v>0.93</v>
      </c>
      <c r="AB79" s="202">
        <v>0</v>
      </c>
      <c r="AC79" s="202">
        <v>14.58</v>
      </c>
      <c r="AD79" s="202">
        <v>0</v>
      </c>
      <c r="AE79" s="202">
        <v>0</v>
      </c>
      <c r="AF79" s="202">
        <v>0</v>
      </c>
      <c r="AG79" s="202">
        <v>-7.0000000000000007E-2</v>
      </c>
      <c r="AH79" s="202">
        <v>0</v>
      </c>
      <c r="AI79" s="202">
        <v>34.520000000000003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98.58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5.28</v>
      </c>
      <c r="E80" s="202">
        <v>0</v>
      </c>
      <c r="F80" s="202">
        <v>0</v>
      </c>
      <c r="G80" s="202">
        <v>10.33</v>
      </c>
      <c r="H80" s="202">
        <v>0</v>
      </c>
      <c r="I80" s="202">
        <v>0</v>
      </c>
      <c r="J80" s="202">
        <v>16.14</v>
      </c>
      <c r="K80" s="202">
        <v>0.16</v>
      </c>
      <c r="L80" s="202">
        <v>12.17</v>
      </c>
      <c r="M80" s="202">
        <v>0.48</v>
      </c>
      <c r="N80" s="202">
        <v>1.22</v>
      </c>
      <c r="O80" s="202">
        <v>0</v>
      </c>
      <c r="P80" s="202">
        <v>1.28</v>
      </c>
      <c r="Q80" s="202">
        <v>0.21</v>
      </c>
      <c r="R80" s="202">
        <v>0.44</v>
      </c>
      <c r="S80" s="202">
        <v>0</v>
      </c>
      <c r="T80" s="202">
        <v>0</v>
      </c>
      <c r="U80" s="202">
        <v>1.77</v>
      </c>
      <c r="V80" s="202">
        <v>0.21</v>
      </c>
      <c r="W80" s="202">
        <v>0.46</v>
      </c>
      <c r="X80" s="202">
        <v>1.02</v>
      </c>
      <c r="Y80" s="202">
        <v>0</v>
      </c>
      <c r="Z80" s="202">
        <v>1.97</v>
      </c>
      <c r="AA80" s="202">
        <v>0.93</v>
      </c>
      <c r="AB80" s="202">
        <v>0</v>
      </c>
      <c r="AC80" s="202">
        <v>14.58</v>
      </c>
      <c r="AD80" s="202">
        <v>0</v>
      </c>
      <c r="AE80" s="202">
        <v>0</v>
      </c>
      <c r="AF80" s="202">
        <v>0</v>
      </c>
      <c r="AG80" s="202">
        <v>-7.0000000000000007E-2</v>
      </c>
      <c r="AH80" s="202">
        <v>0</v>
      </c>
      <c r="AI80" s="202">
        <v>34.520000000000003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98.58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5.28</v>
      </c>
      <c r="E81" s="202">
        <v>0</v>
      </c>
      <c r="F81" s="202">
        <v>0</v>
      </c>
      <c r="G81" s="202">
        <v>11.66</v>
      </c>
      <c r="H81" s="202">
        <v>0</v>
      </c>
      <c r="I81" s="202">
        <v>0</v>
      </c>
      <c r="J81" s="202">
        <v>16.14</v>
      </c>
      <c r="K81" s="202">
        <v>0.16</v>
      </c>
      <c r="L81" s="202">
        <v>12.17</v>
      </c>
      <c r="M81" s="202">
        <v>0.48</v>
      </c>
      <c r="N81" s="202">
        <v>1.22</v>
      </c>
      <c r="O81" s="202">
        <v>0</v>
      </c>
      <c r="P81" s="202">
        <v>1.28</v>
      </c>
      <c r="Q81" s="202">
        <v>0.21</v>
      </c>
      <c r="R81" s="202">
        <v>0.44</v>
      </c>
      <c r="S81" s="202">
        <v>0</v>
      </c>
      <c r="T81" s="202">
        <v>0</v>
      </c>
      <c r="U81" s="202">
        <v>1.77</v>
      </c>
      <c r="V81" s="202">
        <v>0.21</v>
      </c>
      <c r="W81" s="202">
        <v>0.46</v>
      </c>
      <c r="X81" s="202">
        <v>1.02</v>
      </c>
      <c r="Y81" s="202">
        <v>0</v>
      </c>
      <c r="Z81" s="202">
        <v>1.97</v>
      </c>
      <c r="AA81" s="202">
        <v>0.93</v>
      </c>
      <c r="AB81" s="202">
        <v>0</v>
      </c>
      <c r="AC81" s="202">
        <v>14.58</v>
      </c>
      <c r="AD81" s="202">
        <v>0</v>
      </c>
      <c r="AE81" s="202">
        <v>0</v>
      </c>
      <c r="AF81" s="202">
        <v>0</v>
      </c>
      <c r="AG81" s="202">
        <v>-7.0000000000000007E-2</v>
      </c>
      <c r="AH81" s="202">
        <v>0</v>
      </c>
      <c r="AI81" s="202">
        <v>34.520000000000003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98.58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5.28</v>
      </c>
      <c r="E82" s="202">
        <v>0</v>
      </c>
      <c r="F82" s="202">
        <v>0</v>
      </c>
      <c r="G82" s="202">
        <v>13</v>
      </c>
      <c r="H82" s="202">
        <v>0</v>
      </c>
      <c r="I82" s="202">
        <v>0</v>
      </c>
      <c r="J82" s="202">
        <v>16.14</v>
      </c>
      <c r="K82" s="202">
        <v>0.16</v>
      </c>
      <c r="L82" s="202">
        <v>12.17</v>
      </c>
      <c r="M82" s="202">
        <v>0.48</v>
      </c>
      <c r="N82" s="202">
        <v>1.22</v>
      </c>
      <c r="O82" s="202">
        <v>0</v>
      </c>
      <c r="P82" s="202">
        <v>1.28</v>
      </c>
      <c r="Q82" s="202">
        <v>0.21</v>
      </c>
      <c r="R82" s="202">
        <v>0.44</v>
      </c>
      <c r="S82" s="202">
        <v>0</v>
      </c>
      <c r="T82" s="202">
        <v>0</v>
      </c>
      <c r="U82" s="202">
        <v>1.77</v>
      </c>
      <c r="V82" s="202">
        <v>0.21</v>
      </c>
      <c r="W82" s="202">
        <v>0.46</v>
      </c>
      <c r="X82" s="202">
        <v>1.02</v>
      </c>
      <c r="Y82" s="202">
        <v>0</v>
      </c>
      <c r="Z82" s="202">
        <v>1.97</v>
      </c>
      <c r="AA82" s="202">
        <v>0.93</v>
      </c>
      <c r="AB82" s="202">
        <v>0</v>
      </c>
      <c r="AC82" s="202">
        <v>14.58</v>
      </c>
      <c r="AD82" s="202">
        <v>0</v>
      </c>
      <c r="AE82" s="202">
        <v>0</v>
      </c>
      <c r="AF82" s="202">
        <v>0</v>
      </c>
      <c r="AG82" s="202">
        <v>-7.0000000000000007E-2</v>
      </c>
      <c r="AH82" s="202">
        <v>0</v>
      </c>
      <c r="AI82" s="202">
        <v>34.520000000000003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98.58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5.28</v>
      </c>
      <c r="E83" s="202">
        <v>0</v>
      </c>
      <c r="F83" s="202">
        <v>0</v>
      </c>
      <c r="G83" s="202">
        <v>13</v>
      </c>
      <c r="H83" s="202">
        <v>0</v>
      </c>
      <c r="I83" s="202">
        <v>0</v>
      </c>
      <c r="J83" s="202">
        <v>16.14</v>
      </c>
      <c r="K83" s="202">
        <v>0.16</v>
      </c>
      <c r="L83" s="202">
        <v>12.17</v>
      </c>
      <c r="M83" s="202">
        <v>0.48</v>
      </c>
      <c r="N83" s="202">
        <v>1.22</v>
      </c>
      <c r="O83" s="202">
        <v>0</v>
      </c>
      <c r="P83" s="202">
        <v>1.28</v>
      </c>
      <c r="Q83" s="202">
        <v>0.21</v>
      </c>
      <c r="R83" s="202">
        <v>0.44</v>
      </c>
      <c r="S83" s="202">
        <v>0</v>
      </c>
      <c r="T83" s="202">
        <v>0</v>
      </c>
      <c r="U83" s="202">
        <v>1.77</v>
      </c>
      <c r="V83" s="202">
        <v>0.21</v>
      </c>
      <c r="W83" s="202">
        <v>0.46</v>
      </c>
      <c r="X83" s="202">
        <v>1.02</v>
      </c>
      <c r="Y83" s="202">
        <v>0</v>
      </c>
      <c r="Z83" s="202">
        <v>1.97</v>
      </c>
      <c r="AA83" s="202">
        <v>0.93</v>
      </c>
      <c r="AB83" s="202">
        <v>0</v>
      </c>
      <c r="AC83" s="202">
        <v>14.58</v>
      </c>
      <c r="AD83" s="202">
        <v>0</v>
      </c>
      <c r="AE83" s="202">
        <v>0</v>
      </c>
      <c r="AF83" s="202">
        <v>0</v>
      </c>
      <c r="AG83" s="202">
        <v>-7.0000000000000007E-2</v>
      </c>
      <c r="AH83" s="202">
        <v>0</v>
      </c>
      <c r="AI83" s="202">
        <v>34.520000000000003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98.58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5.28</v>
      </c>
      <c r="E84" s="202">
        <v>0</v>
      </c>
      <c r="F84" s="202">
        <v>0</v>
      </c>
      <c r="G84" s="202">
        <v>13</v>
      </c>
      <c r="H84" s="202">
        <v>0</v>
      </c>
      <c r="I84" s="202">
        <v>0</v>
      </c>
      <c r="J84" s="202">
        <v>16.14</v>
      </c>
      <c r="K84" s="202">
        <v>0.16</v>
      </c>
      <c r="L84" s="202">
        <v>12.17</v>
      </c>
      <c r="M84" s="202">
        <v>0.48</v>
      </c>
      <c r="N84" s="202">
        <v>1.22</v>
      </c>
      <c r="O84" s="202">
        <v>0</v>
      </c>
      <c r="P84" s="202">
        <v>1.28</v>
      </c>
      <c r="Q84" s="202">
        <v>0.21</v>
      </c>
      <c r="R84" s="202">
        <v>0.44</v>
      </c>
      <c r="S84" s="202">
        <v>0</v>
      </c>
      <c r="T84" s="202">
        <v>0</v>
      </c>
      <c r="U84" s="202">
        <v>1.77</v>
      </c>
      <c r="V84" s="202">
        <v>0.21</v>
      </c>
      <c r="W84" s="202">
        <v>0.46</v>
      </c>
      <c r="X84" s="202">
        <v>1.02</v>
      </c>
      <c r="Y84" s="202">
        <v>0</v>
      </c>
      <c r="Z84" s="202">
        <v>1.97</v>
      </c>
      <c r="AA84" s="202">
        <v>0.93</v>
      </c>
      <c r="AB84" s="202">
        <v>0</v>
      </c>
      <c r="AC84" s="202">
        <v>14.58</v>
      </c>
      <c r="AD84" s="202">
        <v>0</v>
      </c>
      <c r="AE84" s="202">
        <v>0</v>
      </c>
      <c r="AF84" s="202">
        <v>0</v>
      </c>
      <c r="AG84" s="202">
        <v>-7.0000000000000007E-2</v>
      </c>
      <c r="AH84" s="202">
        <v>0</v>
      </c>
      <c r="AI84" s="202">
        <v>34.520000000000003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98.58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5.28</v>
      </c>
      <c r="E85" s="202">
        <v>0</v>
      </c>
      <c r="F85" s="202">
        <v>0</v>
      </c>
      <c r="G85" s="202">
        <v>13</v>
      </c>
      <c r="H85" s="202">
        <v>0</v>
      </c>
      <c r="I85" s="202">
        <v>0</v>
      </c>
      <c r="J85" s="202">
        <v>16.14</v>
      </c>
      <c r="K85" s="202">
        <v>0.16</v>
      </c>
      <c r="L85" s="202">
        <v>12.17</v>
      </c>
      <c r="M85" s="202">
        <v>0.48</v>
      </c>
      <c r="N85" s="202">
        <v>1.22</v>
      </c>
      <c r="O85" s="202">
        <v>0</v>
      </c>
      <c r="P85" s="202">
        <v>1.28</v>
      </c>
      <c r="Q85" s="202">
        <v>0.21</v>
      </c>
      <c r="R85" s="202">
        <v>0.44</v>
      </c>
      <c r="S85" s="202">
        <v>0</v>
      </c>
      <c r="T85" s="202">
        <v>0</v>
      </c>
      <c r="U85" s="202">
        <v>1.77</v>
      </c>
      <c r="V85" s="202">
        <v>0.21</v>
      </c>
      <c r="W85" s="202">
        <v>0.46</v>
      </c>
      <c r="X85" s="202">
        <v>1.02</v>
      </c>
      <c r="Y85" s="202">
        <v>0</v>
      </c>
      <c r="Z85" s="202">
        <v>1.97</v>
      </c>
      <c r="AA85" s="202">
        <v>0.93</v>
      </c>
      <c r="AB85" s="202">
        <v>0</v>
      </c>
      <c r="AC85" s="202">
        <v>14.58</v>
      </c>
      <c r="AD85" s="202">
        <v>0</v>
      </c>
      <c r="AE85" s="202">
        <v>0</v>
      </c>
      <c r="AF85" s="202">
        <v>0</v>
      </c>
      <c r="AG85" s="202">
        <v>-7.0000000000000007E-2</v>
      </c>
      <c r="AH85" s="202">
        <v>0</v>
      </c>
      <c r="AI85" s="202">
        <v>34.520000000000003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98.58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5.28</v>
      </c>
      <c r="E86" s="202">
        <v>0</v>
      </c>
      <c r="F86" s="202">
        <v>0</v>
      </c>
      <c r="G86" s="202">
        <v>13</v>
      </c>
      <c r="H86" s="202">
        <v>0</v>
      </c>
      <c r="I86" s="202">
        <v>0</v>
      </c>
      <c r="J86" s="202">
        <v>16.14</v>
      </c>
      <c r="K86" s="202">
        <v>0.16</v>
      </c>
      <c r="L86" s="202">
        <v>12.17</v>
      </c>
      <c r="M86" s="202">
        <v>0.48</v>
      </c>
      <c r="N86" s="202">
        <v>1.22</v>
      </c>
      <c r="O86" s="202">
        <v>0</v>
      </c>
      <c r="P86" s="202">
        <v>1.28</v>
      </c>
      <c r="Q86" s="202">
        <v>0.21</v>
      </c>
      <c r="R86" s="202">
        <v>0.44</v>
      </c>
      <c r="S86" s="202">
        <v>0</v>
      </c>
      <c r="T86" s="202">
        <v>0</v>
      </c>
      <c r="U86" s="202">
        <v>1.77</v>
      </c>
      <c r="V86" s="202">
        <v>0.21</v>
      </c>
      <c r="W86" s="202">
        <v>0.46</v>
      </c>
      <c r="X86" s="202">
        <v>1.02</v>
      </c>
      <c r="Y86" s="202">
        <v>0</v>
      </c>
      <c r="Z86" s="202">
        <v>1.97</v>
      </c>
      <c r="AA86" s="202">
        <v>0.93</v>
      </c>
      <c r="AB86" s="202">
        <v>0</v>
      </c>
      <c r="AC86" s="202">
        <v>14.58</v>
      </c>
      <c r="AD86" s="202">
        <v>0</v>
      </c>
      <c r="AE86" s="202">
        <v>0</v>
      </c>
      <c r="AF86" s="202">
        <v>0</v>
      </c>
      <c r="AG86" s="202">
        <v>-7.0000000000000007E-2</v>
      </c>
      <c r="AH86" s="202">
        <v>0</v>
      </c>
      <c r="AI86" s="202">
        <v>34.520000000000003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98.58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13</v>
      </c>
      <c r="H87" s="202">
        <v>0</v>
      </c>
      <c r="I87" s="202">
        <v>0</v>
      </c>
      <c r="J87" s="202">
        <v>16.14</v>
      </c>
      <c r="K87" s="202">
        <v>0.16</v>
      </c>
      <c r="L87" s="202">
        <v>12.17</v>
      </c>
      <c r="M87" s="202">
        <v>0.48</v>
      </c>
      <c r="N87" s="202">
        <v>1.22</v>
      </c>
      <c r="O87" s="202">
        <v>0</v>
      </c>
      <c r="P87" s="202">
        <v>1.28</v>
      </c>
      <c r="Q87" s="202">
        <v>0.21</v>
      </c>
      <c r="R87" s="202">
        <v>0.44</v>
      </c>
      <c r="S87" s="202">
        <v>0</v>
      </c>
      <c r="T87" s="202">
        <v>0</v>
      </c>
      <c r="U87" s="202">
        <v>1.77</v>
      </c>
      <c r="V87" s="202">
        <v>0.21</v>
      </c>
      <c r="W87" s="202">
        <v>0.46</v>
      </c>
      <c r="X87" s="202">
        <v>1.02</v>
      </c>
      <c r="Y87" s="202">
        <v>0</v>
      </c>
      <c r="Z87" s="202">
        <v>1.97</v>
      </c>
      <c r="AA87" s="202">
        <v>0.93</v>
      </c>
      <c r="AB87" s="202">
        <v>0</v>
      </c>
      <c r="AC87" s="202">
        <v>14.58</v>
      </c>
      <c r="AD87" s="202">
        <v>0</v>
      </c>
      <c r="AE87" s="202">
        <v>0</v>
      </c>
      <c r="AF87" s="202">
        <v>0</v>
      </c>
      <c r="AG87" s="202">
        <v>-7.0000000000000007E-2</v>
      </c>
      <c r="AH87" s="202">
        <v>0</v>
      </c>
      <c r="AI87" s="202">
        <v>34.520000000000003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98.58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13</v>
      </c>
      <c r="H88" s="202">
        <v>0</v>
      </c>
      <c r="I88" s="202">
        <v>0</v>
      </c>
      <c r="J88" s="202">
        <v>16.14</v>
      </c>
      <c r="K88" s="202">
        <v>0.16</v>
      </c>
      <c r="L88" s="202">
        <v>12.17</v>
      </c>
      <c r="M88" s="202">
        <v>0.48</v>
      </c>
      <c r="N88" s="202">
        <v>1.22</v>
      </c>
      <c r="O88" s="202">
        <v>0</v>
      </c>
      <c r="P88" s="202">
        <v>1.28</v>
      </c>
      <c r="Q88" s="202">
        <v>0.21</v>
      </c>
      <c r="R88" s="202">
        <v>0.44</v>
      </c>
      <c r="S88" s="202">
        <v>0</v>
      </c>
      <c r="T88" s="202">
        <v>0</v>
      </c>
      <c r="U88" s="202">
        <v>1.77</v>
      </c>
      <c r="V88" s="202">
        <v>0.21</v>
      </c>
      <c r="W88" s="202">
        <v>0.46</v>
      </c>
      <c r="X88" s="202">
        <v>1.02</v>
      </c>
      <c r="Y88" s="202">
        <v>0</v>
      </c>
      <c r="Z88" s="202">
        <v>1.97</v>
      </c>
      <c r="AA88" s="202">
        <v>0.93</v>
      </c>
      <c r="AB88" s="202">
        <v>0</v>
      </c>
      <c r="AC88" s="202">
        <v>14.58</v>
      </c>
      <c r="AD88" s="202">
        <v>0</v>
      </c>
      <c r="AE88" s="202">
        <v>0</v>
      </c>
      <c r="AF88" s="202">
        <v>0</v>
      </c>
      <c r="AG88" s="202">
        <v>-7.0000000000000007E-2</v>
      </c>
      <c r="AH88" s="202">
        <v>0</v>
      </c>
      <c r="AI88" s="202">
        <v>34.520000000000003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98.58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20.99</v>
      </c>
      <c r="H89" s="202">
        <v>0</v>
      </c>
      <c r="I89" s="202">
        <v>0</v>
      </c>
      <c r="J89" s="202">
        <v>16.14</v>
      </c>
      <c r="K89" s="202">
        <v>0.16</v>
      </c>
      <c r="L89" s="202">
        <v>12.17</v>
      </c>
      <c r="M89" s="202">
        <v>0.48</v>
      </c>
      <c r="N89" s="202">
        <v>1.22</v>
      </c>
      <c r="O89" s="202">
        <v>0</v>
      </c>
      <c r="P89" s="202">
        <v>1.28</v>
      </c>
      <c r="Q89" s="202">
        <v>0.21</v>
      </c>
      <c r="R89" s="202">
        <v>0.44</v>
      </c>
      <c r="S89" s="202">
        <v>0</v>
      </c>
      <c r="T89" s="202">
        <v>0</v>
      </c>
      <c r="U89" s="202">
        <v>1.77</v>
      </c>
      <c r="V89" s="202">
        <v>0.21</v>
      </c>
      <c r="W89" s="202">
        <v>0.46</v>
      </c>
      <c r="X89" s="202">
        <v>1.02</v>
      </c>
      <c r="Y89" s="202">
        <v>0</v>
      </c>
      <c r="Z89" s="202">
        <v>1.97</v>
      </c>
      <c r="AA89" s="202">
        <v>0.93</v>
      </c>
      <c r="AB89" s="202">
        <v>0</v>
      </c>
      <c r="AC89" s="202">
        <v>14.58</v>
      </c>
      <c r="AD89" s="202">
        <v>0</v>
      </c>
      <c r="AE89" s="202">
        <v>0</v>
      </c>
      <c r="AF89" s="202">
        <v>0</v>
      </c>
      <c r="AG89" s="202">
        <v>-7.0000000000000007E-2</v>
      </c>
      <c r="AH89" s="202">
        <v>0</v>
      </c>
      <c r="AI89" s="202">
        <v>34.520000000000003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98.58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20.99</v>
      </c>
      <c r="H90" s="202">
        <v>0</v>
      </c>
      <c r="I90" s="202">
        <v>0</v>
      </c>
      <c r="J90" s="202">
        <v>16.14</v>
      </c>
      <c r="K90" s="202">
        <v>0.16</v>
      </c>
      <c r="L90" s="202">
        <v>12.17</v>
      </c>
      <c r="M90" s="202">
        <v>0.48</v>
      </c>
      <c r="N90" s="202">
        <v>1.22</v>
      </c>
      <c r="O90" s="202">
        <v>0</v>
      </c>
      <c r="P90" s="202">
        <v>1.28</v>
      </c>
      <c r="Q90" s="202">
        <v>0.21</v>
      </c>
      <c r="R90" s="202">
        <v>0.44</v>
      </c>
      <c r="S90" s="202">
        <v>0</v>
      </c>
      <c r="T90" s="202">
        <v>0</v>
      </c>
      <c r="U90" s="202">
        <v>1.77</v>
      </c>
      <c r="V90" s="202">
        <v>0.21</v>
      </c>
      <c r="W90" s="202">
        <v>0.46</v>
      </c>
      <c r="X90" s="202">
        <v>1.02</v>
      </c>
      <c r="Y90" s="202">
        <v>0</v>
      </c>
      <c r="Z90" s="202">
        <v>1.97</v>
      </c>
      <c r="AA90" s="202">
        <v>0.93</v>
      </c>
      <c r="AB90" s="202">
        <v>0</v>
      </c>
      <c r="AC90" s="202">
        <v>14.58</v>
      </c>
      <c r="AD90" s="202">
        <v>0</v>
      </c>
      <c r="AE90" s="202">
        <v>0</v>
      </c>
      <c r="AF90" s="202">
        <v>0</v>
      </c>
      <c r="AG90" s="202">
        <v>-7.0000000000000007E-2</v>
      </c>
      <c r="AH90" s="202">
        <v>0</v>
      </c>
      <c r="AI90" s="202">
        <v>34.520000000000003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98.58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8.2200000000000006</v>
      </c>
      <c r="E91" s="202">
        <v>0</v>
      </c>
      <c r="F91" s="202">
        <v>0</v>
      </c>
      <c r="G91" s="202">
        <v>20.99</v>
      </c>
      <c r="H91" s="202">
        <v>0</v>
      </c>
      <c r="I91" s="202">
        <v>0</v>
      </c>
      <c r="J91" s="202">
        <v>16.14</v>
      </c>
      <c r="K91" s="202">
        <v>0.16</v>
      </c>
      <c r="L91" s="202">
        <v>12.17</v>
      </c>
      <c r="M91" s="202">
        <v>0.48</v>
      </c>
      <c r="N91" s="202">
        <v>1.22</v>
      </c>
      <c r="O91" s="202">
        <v>0</v>
      </c>
      <c r="P91" s="202">
        <v>1.28</v>
      </c>
      <c r="Q91" s="202">
        <v>0.21</v>
      </c>
      <c r="R91" s="202">
        <v>0.44</v>
      </c>
      <c r="S91" s="202">
        <v>0</v>
      </c>
      <c r="T91" s="202">
        <v>0</v>
      </c>
      <c r="U91" s="202">
        <v>1.77</v>
      </c>
      <c r="V91" s="202">
        <v>0.21</v>
      </c>
      <c r="W91" s="202">
        <v>0.46</v>
      </c>
      <c r="X91" s="202">
        <v>1.02</v>
      </c>
      <c r="Y91" s="202">
        <v>0</v>
      </c>
      <c r="Z91" s="202">
        <v>1.97</v>
      </c>
      <c r="AA91" s="202">
        <v>0.93</v>
      </c>
      <c r="AB91" s="202">
        <v>0</v>
      </c>
      <c r="AC91" s="202">
        <v>14.58</v>
      </c>
      <c r="AD91" s="202">
        <v>0</v>
      </c>
      <c r="AE91" s="202">
        <v>0</v>
      </c>
      <c r="AF91" s="202">
        <v>0</v>
      </c>
      <c r="AG91" s="202">
        <v>-7.0000000000000007E-2</v>
      </c>
      <c r="AH91" s="202">
        <v>0</v>
      </c>
      <c r="AI91" s="202">
        <v>34.520000000000003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98.58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8.2200000000000006</v>
      </c>
      <c r="E92" s="202">
        <v>0</v>
      </c>
      <c r="F92" s="202">
        <v>0</v>
      </c>
      <c r="G92" s="202">
        <v>20.99</v>
      </c>
      <c r="H92" s="202">
        <v>0</v>
      </c>
      <c r="I92" s="202">
        <v>0</v>
      </c>
      <c r="J92" s="202">
        <v>16.14</v>
      </c>
      <c r="K92" s="202">
        <v>0.16</v>
      </c>
      <c r="L92" s="202">
        <v>12.17</v>
      </c>
      <c r="M92" s="202">
        <v>0.48</v>
      </c>
      <c r="N92" s="202">
        <v>1.22</v>
      </c>
      <c r="O92" s="202">
        <v>0</v>
      </c>
      <c r="P92" s="202">
        <v>1.28</v>
      </c>
      <c r="Q92" s="202">
        <v>0.21</v>
      </c>
      <c r="R92" s="202">
        <v>0.44</v>
      </c>
      <c r="S92" s="202">
        <v>0</v>
      </c>
      <c r="T92" s="202">
        <v>0</v>
      </c>
      <c r="U92" s="202">
        <v>1.77</v>
      </c>
      <c r="V92" s="202">
        <v>0.21</v>
      </c>
      <c r="W92" s="202">
        <v>0.46</v>
      </c>
      <c r="X92" s="202">
        <v>1.02</v>
      </c>
      <c r="Y92" s="202">
        <v>0</v>
      </c>
      <c r="Z92" s="202">
        <v>1.97</v>
      </c>
      <c r="AA92" s="202">
        <v>0.93</v>
      </c>
      <c r="AB92" s="202">
        <v>0</v>
      </c>
      <c r="AC92" s="202">
        <v>14.58</v>
      </c>
      <c r="AD92" s="202">
        <v>0</v>
      </c>
      <c r="AE92" s="202">
        <v>0</v>
      </c>
      <c r="AF92" s="202">
        <v>0</v>
      </c>
      <c r="AG92" s="202">
        <v>-7.0000000000000007E-2</v>
      </c>
      <c r="AH92" s="202">
        <v>0</v>
      </c>
      <c r="AI92" s="202">
        <v>34.520000000000003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98.58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8.3800000000000008</v>
      </c>
      <c r="E93" s="202">
        <v>0</v>
      </c>
      <c r="F93" s="202">
        <v>0</v>
      </c>
      <c r="G93" s="202">
        <v>20.99</v>
      </c>
      <c r="H93" s="202">
        <v>0</v>
      </c>
      <c r="I93" s="202">
        <v>0</v>
      </c>
      <c r="J93" s="202">
        <v>16.14</v>
      </c>
      <c r="K93" s="202">
        <v>0.16</v>
      </c>
      <c r="L93" s="202">
        <v>12.17</v>
      </c>
      <c r="M93" s="202">
        <v>0.48</v>
      </c>
      <c r="N93" s="202">
        <v>1.22</v>
      </c>
      <c r="O93" s="202">
        <v>0</v>
      </c>
      <c r="P93" s="202">
        <v>1.28</v>
      </c>
      <c r="Q93" s="202">
        <v>0.21</v>
      </c>
      <c r="R93" s="202">
        <v>0.44</v>
      </c>
      <c r="S93" s="202">
        <v>0</v>
      </c>
      <c r="T93" s="202">
        <v>0</v>
      </c>
      <c r="U93" s="202">
        <v>1.77</v>
      </c>
      <c r="V93" s="202">
        <v>0.21</v>
      </c>
      <c r="W93" s="202">
        <v>0.44</v>
      </c>
      <c r="X93" s="202">
        <v>1.02</v>
      </c>
      <c r="Y93" s="202">
        <v>0</v>
      </c>
      <c r="Z93" s="202">
        <v>1.97</v>
      </c>
      <c r="AA93" s="202">
        <v>0.93</v>
      </c>
      <c r="AB93" s="202">
        <v>0</v>
      </c>
      <c r="AC93" s="202">
        <v>14.58</v>
      </c>
      <c r="AD93" s="202">
        <v>0</v>
      </c>
      <c r="AE93" s="202">
        <v>0</v>
      </c>
      <c r="AF93" s="202">
        <v>0</v>
      </c>
      <c r="AG93" s="202">
        <v>-7.0000000000000007E-2</v>
      </c>
      <c r="AH93" s="202">
        <v>0</v>
      </c>
      <c r="AI93" s="202">
        <v>34.520000000000003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98.58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8.3800000000000008</v>
      </c>
      <c r="E94" s="202">
        <v>0</v>
      </c>
      <c r="F94" s="202">
        <v>0</v>
      </c>
      <c r="G94" s="202">
        <v>20.99</v>
      </c>
      <c r="H94" s="202">
        <v>0</v>
      </c>
      <c r="I94" s="202">
        <v>0</v>
      </c>
      <c r="J94" s="202">
        <v>16.14</v>
      </c>
      <c r="K94" s="202">
        <v>0.16</v>
      </c>
      <c r="L94" s="202">
        <v>12.17</v>
      </c>
      <c r="M94" s="202">
        <v>0.48</v>
      </c>
      <c r="N94" s="202">
        <v>1.22</v>
      </c>
      <c r="O94" s="202">
        <v>0</v>
      </c>
      <c r="P94" s="202">
        <v>1.28</v>
      </c>
      <c r="Q94" s="202">
        <v>0.21</v>
      </c>
      <c r="R94" s="202">
        <v>0.44</v>
      </c>
      <c r="S94" s="202">
        <v>0</v>
      </c>
      <c r="T94" s="202">
        <v>0</v>
      </c>
      <c r="U94" s="202">
        <v>1.77</v>
      </c>
      <c r="V94" s="202">
        <v>0.21</v>
      </c>
      <c r="W94" s="202">
        <v>0.44</v>
      </c>
      <c r="X94" s="202">
        <v>1.02</v>
      </c>
      <c r="Y94" s="202">
        <v>0</v>
      </c>
      <c r="Z94" s="202">
        <v>1.97</v>
      </c>
      <c r="AA94" s="202">
        <v>0.93</v>
      </c>
      <c r="AB94" s="202">
        <v>0</v>
      </c>
      <c r="AC94" s="202">
        <v>14.58</v>
      </c>
      <c r="AD94" s="202">
        <v>0</v>
      </c>
      <c r="AE94" s="202">
        <v>0</v>
      </c>
      <c r="AF94" s="202">
        <v>0</v>
      </c>
      <c r="AG94" s="202">
        <v>-7.0000000000000007E-2</v>
      </c>
      <c r="AH94" s="202">
        <v>0</v>
      </c>
      <c r="AI94" s="202">
        <v>34.520000000000003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99.87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8.3800000000000008</v>
      </c>
      <c r="E95" s="202">
        <v>0</v>
      </c>
      <c r="F95" s="202">
        <v>0</v>
      </c>
      <c r="G95" s="202">
        <v>20.99</v>
      </c>
      <c r="H95" s="202">
        <v>0</v>
      </c>
      <c r="I95" s="202">
        <v>0</v>
      </c>
      <c r="J95" s="202">
        <v>16.14</v>
      </c>
      <c r="K95" s="202">
        <v>0.16</v>
      </c>
      <c r="L95" s="202">
        <v>12.17</v>
      </c>
      <c r="M95" s="202">
        <v>0.48</v>
      </c>
      <c r="N95" s="202">
        <v>1.22</v>
      </c>
      <c r="O95" s="202">
        <v>0</v>
      </c>
      <c r="P95" s="202">
        <v>1.28</v>
      </c>
      <c r="Q95" s="202">
        <v>0.21</v>
      </c>
      <c r="R95" s="202">
        <v>0.44</v>
      </c>
      <c r="S95" s="202">
        <v>0</v>
      </c>
      <c r="T95" s="202">
        <v>0</v>
      </c>
      <c r="U95" s="202">
        <v>1.77</v>
      </c>
      <c r="V95" s="202">
        <v>0.21</v>
      </c>
      <c r="W95" s="202">
        <v>0.44</v>
      </c>
      <c r="X95" s="202">
        <v>1.02</v>
      </c>
      <c r="Y95" s="202">
        <v>0</v>
      </c>
      <c r="Z95" s="202">
        <v>1.97</v>
      </c>
      <c r="AA95" s="202">
        <v>0.93</v>
      </c>
      <c r="AB95" s="202">
        <v>0</v>
      </c>
      <c r="AC95" s="202">
        <v>14.58</v>
      </c>
      <c r="AD95" s="202">
        <v>0</v>
      </c>
      <c r="AE95" s="202">
        <v>0</v>
      </c>
      <c r="AF95" s="202">
        <v>0</v>
      </c>
      <c r="AG95" s="202">
        <v>-7.0000000000000007E-2</v>
      </c>
      <c r="AH95" s="202">
        <v>0</v>
      </c>
      <c r="AI95" s="202">
        <v>34.520000000000003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99.87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8.3800000000000008</v>
      </c>
      <c r="E96" s="202">
        <v>0</v>
      </c>
      <c r="F96" s="202">
        <v>0</v>
      </c>
      <c r="G96" s="202">
        <v>20.99</v>
      </c>
      <c r="H96" s="202">
        <v>0</v>
      </c>
      <c r="I96" s="202">
        <v>0</v>
      </c>
      <c r="J96" s="202">
        <v>16.14</v>
      </c>
      <c r="K96" s="202">
        <v>0.16</v>
      </c>
      <c r="L96" s="202">
        <v>12.17</v>
      </c>
      <c r="M96" s="202">
        <v>0.48</v>
      </c>
      <c r="N96" s="202">
        <v>1.22</v>
      </c>
      <c r="O96" s="202">
        <v>0</v>
      </c>
      <c r="P96" s="202">
        <v>1.28</v>
      </c>
      <c r="Q96" s="202">
        <v>0.21</v>
      </c>
      <c r="R96" s="202">
        <v>0.44</v>
      </c>
      <c r="S96" s="202">
        <v>0</v>
      </c>
      <c r="T96" s="202">
        <v>0</v>
      </c>
      <c r="U96" s="202">
        <v>1.77</v>
      </c>
      <c r="V96" s="202">
        <v>0.21</v>
      </c>
      <c r="W96" s="202">
        <v>0.44</v>
      </c>
      <c r="X96" s="202">
        <v>1.02</v>
      </c>
      <c r="Y96" s="202">
        <v>0</v>
      </c>
      <c r="Z96" s="202">
        <v>1.97</v>
      </c>
      <c r="AA96" s="202">
        <v>0.93</v>
      </c>
      <c r="AB96" s="202">
        <v>0</v>
      </c>
      <c r="AC96" s="202">
        <v>14.58</v>
      </c>
      <c r="AD96" s="202">
        <v>0</v>
      </c>
      <c r="AE96" s="202">
        <v>0</v>
      </c>
      <c r="AF96" s="202">
        <v>0</v>
      </c>
      <c r="AG96" s="202">
        <v>-7.0000000000000007E-2</v>
      </c>
      <c r="AH96" s="202">
        <v>0</v>
      </c>
      <c r="AI96" s="202">
        <v>34.520000000000003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99.87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8.3800000000000008</v>
      </c>
      <c r="E97" s="202">
        <v>0</v>
      </c>
      <c r="F97" s="202">
        <v>0</v>
      </c>
      <c r="G97" s="202">
        <v>20.99</v>
      </c>
      <c r="H97" s="202">
        <v>0</v>
      </c>
      <c r="I97" s="202">
        <v>0</v>
      </c>
      <c r="J97" s="202">
        <v>16.14</v>
      </c>
      <c r="K97" s="202">
        <v>0.16</v>
      </c>
      <c r="L97" s="202">
        <v>12.17</v>
      </c>
      <c r="M97" s="202">
        <v>0.48</v>
      </c>
      <c r="N97" s="202">
        <v>1.22</v>
      </c>
      <c r="O97" s="202">
        <v>0</v>
      </c>
      <c r="P97" s="202">
        <v>1.28</v>
      </c>
      <c r="Q97" s="202">
        <v>0.21</v>
      </c>
      <c r="R97" s="202">
        <v>0.44</v>
      </c>
      <c r="S97" s="202">
        <v>0</v>
      </c>
      <c r="T97" s="202">
        <v>0</v>
      </c>
      <c r="U97" s="202">
        <v>1.77</v>
      </c>
      <c r="V97" s="202">
        <v>0.21</v>
      </c>
      <c r="W97" s="202">
        <v>0.44</v>
      </c>
      <c r="X97" s="202">
        <v>1.02</v>
      </c>
      <c r="Y97" s="202">
        <v>0</v>
      </c>
      <c r="Z97" s="202">
        <v>1.97</v>
      </c>
      <c r="AA97" s="202">
        <v>0.93</v>
      </c>
      <c r="AB97" s="202">
        <v>0</v>
      </c>
      <c r="AC97" s="202">
        <v>14.58</v>
      </c>
      <c r="AD97" s="202">
        <v>0</v>
      </c>
      <c r="AE97" s="202">
        <v>0</v>
      </c>
      <c r="AF97" s="202">
        <v>0</v>
      </c>
      <c r="AG97" s="202">
        <v>-7.0000000000000007E-2</v>
      </c>
      <c r="AH97" s="202">
        <v>0</v>
      </c>
      <c r="AI97" s="202">
        <v>34.520000000000003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99.87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8.3800000000000008</v>
      </c>
      <c r="E98" s="202">
        <v>0</v>
      </c>
      <c r="F98" s="202">
        <v>0</v>
      </c>
      <c r="G98" s="202">
        <v>20.99</v>
      </c>
      <c r="H98" s="202">
        <v>0</v>
      </c>
      <c r="I98" s="202">
        <v>0</v>
      </c>
      <c r="J98" s="202">
        <v>16.14</v>
      </c>
      <c r="K98" s="202">
        <v>0.16</v>
      </c>
      <c r="L98" s="202">
        <v>12.17</v>
      </c>
      <c r="M98" s="202">
        <v>0.48</v>
      </c>
      <c r="N98" s="202">
        <v>1.22</v>
      </c>
      <c r="O98" s="202">
        <v>0</v>
      </c>
      <c r="P98" s="202">
        <v>1.28</v>
      </c>
      <c r="Q98" s="202">
        <v>0.21</v>
      </c>
      <c r="R98" s="202">
        <v>0.44</v>
      </c>
      <c r="S98" s="202">
        <v>0</v>
      </c>
      <c r="T98" s="202">
        <v>0</v>
      </c>
      <c r="U98" s="202">
        <v>1.77</v>
      </c>
      <c r="V98" s="202">
        <v>0.21</v>
      </c>
      <c r="W98" s="202">
        <v>0.44</v>
      </c>
      <c r="X98" s="202">
        <v>1.02</v>
      </c>
      <c r="Y98" s="202">
        <v>0</v>
      </c>
      <c r="Z98" s="202">
        <v>1.97</v>
      </c>
      <c r="AA98" s="202">
        <v>0.93</v>
      </c>
      <c r="AB98" s="202">
        <v>0</v>
      </c>
      <c r="AC98" s="202">
        <v>14.58</v>
      </c>
      <c r="AD98" s="202">
        <v>0</v>
      </c>
      <c r="AE98" s="202">
        <v>0</v>
      </c>
      <c r="AF98" s="202">
        <v>0</v>
      </c>
      <c r="AG98" s="202">
        <v>-7.0000000000000007E-2</v>
      </c>
      <c r="AH98" s="202">
        <v>0</v>
      </c>
      <c r="AI98" s="202">
        <v>34.520000000000003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99.87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0.18600999999999995</v>
      </c>
      <c r="E99">
        <f t="shared" si="0"/>
        <v>0</v>
      </c>
      <c r="F99">
        <f t="shared" si="0"/>
        <v>0</v>
      </c>
      <c r="G99">
        <f t="shared" si="0"/>
        <v>0.45140500000000006</v>
      </c>
      <c r="H99">
        <f t="shared" si="0"/>
        <v>0</v>
      </c>
      <c r="I99">
        <f t="shared" si="0"/>
        <v>0</v>
      </c>
      <c r="J99">
        <f t="shared" si="0"/>
        <v>0.55272000000000054</v>
      </c>
      <c r="K99">
        <f t="shared" si="0"/>
        <v>3.6264999999999964E-2</v>
      </c>
      <c r="L99">
        <f t="shared" si="0"/>
        <v>2.6930600000000013</v>
      </c>
      <c r="M99">
        <f t="shared" si="0"/>
        <v>1.1519999999999983E-2</v>
      </c>
      <c r="N99">
        <f t="shared" si="0"/>
        <v>2.927999999999998E-2</v>
      </c>
      <c r="O99">
        <f t="shared" si="0"/>
        <v>0</v>
      </c>
      <c r="P99">
        <f t="shared" si="0"/>
        <v>3.2440000000000024E-2</v>
      </c>
      <c r="Q99">
        <f t="shared" si="0"/>
        <v>3.941500000000004E-2</v>
      </c>
      <c r="R99">
        <f t="shared" si="0"/>
        <v>5.8637499999999954E-2</v>
      </c>
      <c r="S99">
        <f t="shared" si="0"/>
        <v>0</v>
      </c>
      <c r="T99">
        <f t="shared" si="0"/>
        <v>0</v>
      </c>
      <c r="U99">
        <f t="shared" si="0"/>
        <v>4.2480000000000039E-2</v>
      </c>
      <c r="V99">
        <f t="shared" si="0"/>
        <v>1.534750000000001E-2</v>
      </c>
      <c r="W99">
        <f t="shared" si="0"/>
        <v>1.1010000000000013E-2</v>
      </c>
      <c r="X99">
        <f t="shared" si="0"/>
        <v>2.4479999999999991E-2</v>
      </c>
      <c r="Y99">
        <f t="shared" si="0"/>
        <v>0</v>
      </c>
      <c r="Z99">
        <f t="shared" si="0"/>
        <v>0.45206249999999965</v>
      </c>
      <c r="AA99">
        <f t="shared" si="0"/>
        <v>0.1511699999999995</v>
      </c>
      <c r="AB99">
        <f t="shared" si="0"/>
        <v>0</v>
      </c>
      <c r="AC99">
        <f t="shared" si="0"/>
        <v>0.27750500000000022</v>
      </c>
      <c r="AD99">
        <f t="shared" si="0"/>
        <v>0.1209375</v>
      </c>
      <c r="AE99">
        <f t="shared" si="0"/>
        <v>0</v>
      </c>
      <c r="AF99">
        <f t="shared" si="0"/>
        <v>0</v>
      </c>
      <c r="AG99">
        <f t="shared" si="0"/>
        <v>-8.2249999999999956E-4</v>
      </c>
      <c r="AH99">
        <f t="shared" si="0"/>
        <v>0</v>
      </c>
      <c r="AI99">
        <f t="shared" si="0"/>
        <v>0.81179250000000003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3.0701700000000001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-18.922999999999998</v>
      </c>
      <c r="G3" s="83">
        <v>-18.922999999999998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-11.724</v>
      </c>
      <c r="N3" s="83">
        <v>-11.724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18.922999999999998</v>
      </c>
      <c r="AF3" s="83">
        <v>11.724</v>
      </c>
      <c r="AG3" s="83">
        <v>0</v>
      </c>
      <c r="AH3" s="83">
        <v>0</v>
      </c>
      <c r="AI3" s="83">
        <v>30.646999999999998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18.922999999999998</v>
      </c>
      <c r="BQ3" s="84">
        <f t="shared" ref="BQ3:BS66" si="3">IF(AF3&gt;0,AF3,0)</f>
        <v>11.724</v>
      </c>
      <c r="BR3" s="84">
        <f t="shared" si="3"/>
        <v>0</v>
      </c>
      <c r="BS3" s="84">
        <f t="shared" si="3"/>
        <v>0</v>
      </c>
      <c r="BT3" s="84">
        <f>-SUM(BP3:BS3)</f>
        <v>-30.646999999999998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189.23</v>
      </c>
      <c r="DA3" s="81">
        <f t="shared" ref="DA3:DC66" si="8">$AK3*BQ3</f>
        <v>117.24000000000001</v>
      </c>
      <c r="DB3" s="81">
        <f t="shared" si="8"/>
        <v>0</v>
      </c>
      <c r="DC3" s="81">
        <f t="shared" si="8"/>
        <v>0</v>
      </c>
      <c r="DD3" s="81">
        <f>SUM(CZ3:DC3)</f>
        <v>306.47000000000003</v>
      </c>
      <c r="DF3" s="82">
        <f>AR3+AU3+BB3+BI3+BP3</f>
        <v>18.922999999999998</v>
      </c>
      <c r="DG3" s="82">
        <f>AY3+AN3+BC3+BJ3+BQ3</f>
        <v>11.724</v>
      </c>
      <c r="DH3" s="82">
        <f>BF3+AO3+AV3+BK3+BR3</f>
        <v>0</v>
      </c>
      <c r="DI3" s="82">
        <f>BM3+BS3+BD3+AW3+AP3</f>
        <v>0</v>
      </c>
      <c r="DJ3" s="82">
        <f>BT3+BL3+BE3+AX3+AQ3</f>
        <v>-30.646999999999998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-27.085000000000001</v>
      </c>
      <c r="G4" s="83">
        <v>-27.085000000000001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-16.780999999999999</v>
      </c>
      <c r="N4" s="83">
        <v>-16.780999999999999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27.085000000000001</v>
      </c>
      <c r="AF4" s="83">
        <v>16.780999999999999</v>
      </c>
      <c r="AG4" s="83">
        <v>0</v>
      </c>
      <c r="AH4" s="83">
        <v>0</v>
      </c>
      <c r="AI4" s="83">
        <v>43.866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27.085000000000001</v>
      </c>
      <c r="BQ4" s="84">
        <f t="shared" si="3"/>
        <v>16.780999999999999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-43.866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270.85000000000002</v>
      </c>
      <c r="DA4" s="81">
        <f t="shared" si="8"/>
        <v>167.81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438.66</v>
      </c>
      <c r="DF4" s="82">
        <f t="shared" ref="DF4:DF67" si="31">AR4+AU4+BB4+BI4+BP4</f>
        <v>27.085000000000001</v>
      </c>
      <c r="DG4" s="82">
        <f t="shared" ref="DG4:DG67" si="32">AY4+AN4+BC4+BJ4+BQ4</f>
        <v>16.780999999999999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-43.866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-33.012999999999998</v>
      </c>
      <c r="G5" s="83">
        <v>-33.012999999999998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-20.454999999999998</v>
      </c>
      <c r="N5" s="83">
        <v>-20.454999999999998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33.012999999999998</v>
      </c>
      <c r="AF5" s="83">
        <v>20.454999999999998</v>
      </c>
      <c r="AG5" s="83">
        <v>0</v>
      </c>
      <c r="AH5" s="83">
        <v>0</v>
      </c>
      <c r="AI5" s="83">
        <v>53.468000000000004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33.012999999999998</v>
      </c>
      <c r="BQ5" s="84">
        <f t="shared" si="3"/>
        <v>20.454999999999998</v>
      </c>
      <c r="BR5" s="84">
        <f t="shared" si="3"/>
        <v>0</v>
      </c>
      <c r="BS5" s="84">
        <f t="shared" si="3"/>
        <v>0</v>
      </c>
      <c r="BT5" s="84">
        <f t="shared" si="20"/>
        <v>-53.467999999999996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330.13</v>
      </c>
      <c r="DA5" s="81">
        <f t="shared" si="8"/>
        <v>204.54999999999998</v>
      </c>
      <c r="DB5" s="81">
        <f t="shared" si="8"/>
        <v>0</v>
      </c>
      <c r="DC5" s="81">
        <f t="shared" si="8"/>
        <v>0</v>
      </c>
      <c r="DD5" s="81">
        <f t="shared" si="30"/>
        <v>534.67999999999995</v>
      </c>
      <c r="DF5" s="82">
        <f t="shared" si="31"/>
        <v>33.012999999999998</v>
      </c>
      <c r="DG5" s="82">
        <f t="shared" si="32"/>
        <v>20.454999999999998</v>
      </c>
      <c r="DH5" s="82">
        <f t="shared" si="33"/>
        <v>0</v>
      </c>
      <c r="DI5" s="82">
        <f t="shared" si="34"/>
        <v>0</v>
      </c>
      <c r="DJ5" s="82">
        <f t="shared" si="35"/>
        <v>-53.467999999999996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-41.743000000000002</v>
      </c>
      <c r="G6" s="83">
        <v>-41.743000000000002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-25.863</v>
      </c>
      <c r="N6" s="83">
        <v>-25.863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41.743000000000002</v>
      </c>
      <c r="AF6" s="83">
        <v>25.863</v>
      </c>
      <c r="AG6" s="83">
        <v>0</v>
      </c>
      <c r="AH6" s="83">
        <v>0</v>
      </c>
      <c r="AI6" s="83">
        <v>67.605999999999995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41.743000000000002</v>
      </c>
      <c r="BQ6" s="84">
        <f t="shared" si="3"/>
        <v>25.863</v>
      </c>
      <c r="BR6" s="84">
        <f t="shared" si="3"/>
        <v>0</v>
      </c>
      <c r="BS6" s="84">
        <f t="shared" si="3"/>
        <v>0</v>
      </c>
      <c r="BT6" s="84">
        <f t="shared" si="20"/>
        <v>-67.605999999999995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417.43</v>
      </c>
      <c r="DA6" s="81">
        <f t="shared" si="8"/>
        <v>258.63</v>
      </c>
      <c r="DB6" s="81">
        <f t="shared" si="8"/>
        <v>0</v>
      </c>
      <c r="DC6" s="81">
        <f t="shared" si="8"/>
        <v>0</v>
      </c>
      <c r="DD6" s="81">
        <f t="shared" si="30"/>
        <v>676.06</v>
      </c>
      <c r="DF6" s="82">
        <f t="shared" si="31"/>
        <v>41.743000000000002</v>
      </c>
      <c r="DG6" s="82">
        <f t="shared" si="32"/>
        <v>25.863</v>
      </c>
      <c r="DH6" s="82">
        <f t="shared" si="33"/>
        <v>0</v>
      </c>
      <c r="DI6" s="82">
        <f t="shared" si="34"/>
        <v>0</v>
      </c>
      <c r="DJ6" s="82">
        <f t="shared" si="35"/>
        <v>-67.605999999999995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-51.137999999999998</v>
      </c>
      <c r="G7" s="83">
        <v>-51.137999999999998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-31.684999999999999</v>
      </c>
      <c r="N7" s="83">
        <v>-31.684999999999999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51.137999999999998</v>
      </c>
      <c r="AF7" s="83">
        <v>31.684999999999999</v>
      </c>
      <c r="AG7" s="83">
        <v>0</v>
      </c>
      <c r="AH7" s="83">
        <v>0</v>
      </c>
      <c r="AI7" s="83">
        <v>82.822999999999993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51.137999999999998</v>
      </c>
      <c r="BQ7" s="84">
        <f t="shared" si="3"/>
        <v>31.684999999999999</v>
      </c>
      <c r="BR7" s="84">
        <f t="shared" si="3"/>
        <v>0</v>
      </c>
      <c r="BS7" s="84">
        <f t="shared" si="3"/>
        <v>0</v>
      </c>
      <c r="BT7" s="84">
        <f t="shared" si="20"/>
        <v>-82.822999999999993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511.38</v>
      </c>
      <c r="DA7" s="81">
        <f t="shared" si="8"/>
        <v>316.84999999999997</v>
      </c>
      <c r="DB7" s="81">
        <f t="shared" si="8"/>
        <v>0</v>
      </c>
      <c r="DC7" s="81">
        <f t="shared" si="8"/>
        <v>0</v>
      </c>
      <c r="DD7" s="81">
        <f t="shared" si="30"/>
        <v>828.23</v>
      </c>
      <c r="DF7" s="82">
        <f t="shared" si="31"/>
        <v>51.137999999999998</v>
      </c>
      <c r="DG7" s="82">
        <f t="shared" si="32"/>
        <v>31.684999999999999</v>
      </c>
      <c r="DH7" s="82">
        <f t="shared" si="33"/>
        <v>0</v>
      </c>
      <c r="DI7" s="82">
        <f t="shared" si="34"/>
        <v>0</v>
      </c>
      <c r="DJ7" s="82">
        <f t="shared" si="35"/>
        <v>-82.822999999999993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-59.523000000000003</v>
      </c>
      <c r="G8" s="83">
        <v>-59.523000000000003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-36.880000000000003</v>
      </c>
      <c r="N8" s="83">
        <v>-36.880000000000003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59.523000000000003</v>
      </c>
      <c r="AF8" s="83">
        <v>36.880000000000003</v>
      </c>
      <c r="AG8" s="83">
        <v>0</v>
      </c>
      <c r="AH8" s="83">
        <v>0</v>
      </c>
      <c r="AI8" s="83">
        <v>96.403000000000006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59.523000000000003</v>
      </c>
      <c r="BQ8" s="84">
        <f t="shared" si="3"/>
        <v>36.880000000000003</v>
      </c>
      <c r="BR8" s="84">
        <f t="shared" si="3"/>
        <v>0</v>
      </c>
      <c r="BS8" s="84">
        <f t="shared" si="3"/>
        <v>0</v>
      </c>
      <c r="BT8" s="84">
        <f t="shared" si="20"/>
        <v>-96.403000000000006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595.23</v>
      </c>
      <c r="DA8" s="81">
        <f t="shared" si="8"/>
        <v>368.8</v>
      </c>
      <c r="DB8" s="81">
        <f t="shared" si="8"/>
        <v>0</v>
      </c>
      <c r="DC8" s="81">
        <f t="shared" si="8"/>
        <v>0</v>
      </c>
      <c r="DD8" s="81">
        <f t="shared" si="30"/>
        <v>964.03</v>
      </c>
      <c r="DF8" s="82">
        <f t="shared" si="31"/>
        <v>59.523000000000003</v>
      </c>
      <c r="DG8" s="82">
        <f t="shared" si="32"/>
        <v>36.880000000000003</v>
      </c>
      <c r="DH8" s="82">
        <f t="shared" si="33"/>
        <v>0</v>
      </c>
      <c r="DI8" s="82">
        <f t="shared" si="34"/>
        <v>0</v>
      </c>
      <c r="DJ8" s="82">
        <f t="shared" si="35"/>
        <v>-96.403000000000006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-66.269000000000005</v>
      </c>
      <c r="G9" s="83">
        <v>-66.269000000000005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-41.058999999999997</v>
      </c>
      <c r="N9" s="83">
        <v>-41.058999999999997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66.269000000000005</v>
      </c>
      <c r="AF9" s="83">
        <v>41.058999999999997</v>
      </c>
      <c r="AG9" s="83">
        <v>0</v>
      </c>
      <c r="AH9" s="83">
        <v>0</v>
      </c>
      <c r="AI9" s="83">
        <v>107.328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66.269000000000005</v>
      </c>
      <c r="BQ9" s="84">
        <f t="shared" si="3"/>
        <v>41.058999999999997</v>
      </c>
      <c r="BR9" s="84">
        <f t="shared" si="3"/>
        <v>0</v>
      </c>
      <c r="BS9" s="84">
        <f t="shared" si="3"/>
        <v>0</v>
      </c>
      <c r="BT9" s="84">
        <f t="shared" si="20"/>
        <v>-107.328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662.69</v>
      </c>
      <c r="DA9" s="81">
        <f t="shared" si="8"/>
        <v>410.59</v>
      </c>
      <c r="DB9" s="81">
        <f t="shared" si="8"/>
        <v>0</v>
      </c>
      <c r="DC9" s="81">
        <f t="shared" si="8"/>
        <v>0</v>
      </c>
      <c r="DD9" s="81">
        <f t="shared" si="30"/>
        <v>1073.28</v>
      </c>
      <c r="DF9" s="82">
        <f t="shared" si="31"/>
        <v>66.269000000000005</v>
      </c>
      <c r="DG9" s="82">
        <f t="shared" si="32"/>
        <v>41.058999999999997</v>
      </c>
      <c r="DH9" s="82">
        <f t="shared" si="33"/>
        <v>0</v>
      </c>
      <c r="DI9" s="82">
        <f t="shared" si="34"/>
        <v>0</v>
      </c>
      <c r="DJ9" s="82">
        <f t="shared" si="35"/>
        <v>-107.328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-76.966999999999999</v>
      </c>
      <c r="G10" s="83">
        <v>-76.966999999999999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-47.688000000000002</v>
      </c>
      <c r="N10" s="83">
        <v>-47.688000000000002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76.966999999999999</v>
      </c>
      <c r="AF10" s="83">
        <v>47.688000000000002</v>
      </c>
      <c r="AG10" s="83">
        <v>0</v>
      </c>
      <c r="AH10" s="83">
        <v>0</v>
      </c>
      <c r="AI10" s="83">
        <v>124.655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76.966999999999999</v>
      </c>
      <c r="BQ10" s="84">
        <f t="shared" si="3"/>
        <v>47.688000000000002</v>
      </c>
      <c r="BR10" s="84">
        <f t="shared" si="3"/>
        <v>0</v>
      </c>
      <c r="BS10" s="84">
        <f t="shared" si="3"/>
        <v>0</v>
      </c>
      <c r="BT10" s="84">
        <f t="shared" si="20"/>
        <v>-124.655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769.67</v>
      </c>
      <c r="DA10" s="81">
        <f t="shared" si="8"/>
        <v>476.88</v>
      </c>
      <c r="DB10" s="81">
        <f t="shared" si="8"/>
        <v>0</v>
      </c>
      <c r="DC10" s="81">
        <f t="shared" si="8"/>
        <v>0</v>
      </c>
      <c r="DD10" s="81">
        <f t="shared" si="30"/>
        <v>1246.55</v>
      </c>
      <c r="DF10" s="82">
        <f t="shared" si="31"/>
        <v>76.966999999999999</v>
      </c>
      <c r="DG10" s="82">
        <f t="shared" si="32"/>
        <v>47.688000000000002</v>
      </c>
      <c r="DH10" s="82">
        <f t="shared" si="33"/>
        <v>0</v>
      </c>
      <c r="DI10" s="82">
        <f t="shared" si="34"/>
        <v>0</v>
      </c>
      <c r="DJ10" s="82">
        <f t="shared" si="35"/>
        <v>-124.655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-118.425</v>
      </c>
      <c r="G11" s="83">
        <v>-118.425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-30</v>
      </c>
      <c r="N11" s="83">
        <v>-30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118.425</v>
      </c>
      <c r="AF11" s="83">
        <v>30</v>
      </c>
      <c r="AG11" s="83">
        <v>0</v>
      </c>
      <c r="AH11" s="83">
        <v>0</v>
      </c>
      <c r="AI11" s="83">
        <v>148.42500000000001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118.425</v>
      </c>
      <c r="BQ11" s="84">
        <f t="shared" si="3"/>
        <v>30</v>
      </c>
      <c r="BR11" s="84">
        <f t="shared" si="3"/>
        <v>0</v>
      </c>
      <c r="BS11" s="84">
        <f t="shared" si="3"/>
        <v>0</v>
      </c>
      <c r="BT11" s="84">
        <f t="shared" si="20"/>
        <v>-148.42500000000001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1184.25</v>
      </c>
      <c r="DA11" s="81">
        <f t="shared" si="8"/>
        <v>300</v>
      </c>
      <c r="DB11" s="81">
        <f t="shared" si="8"/>
        <v>0</v>
      </c>
      <c r="DC11" s="81">
        <f t="shared" si="8"/>
        <v>0</v>
      </c>
      <c r="DD11" s="81">
        <f t="shared" si="30"/>
        <v>1484.25</v>
      </c>
      <c r="DF11" s="82">
        <f t="shared" si="31"/>
        <v>118.425</v>
      </c>
      <c r="DG11" s="82">
        <f t="shared" si="32"/>
        <v>30</v>
      </c>
      <c r="DH11" s="82">
        <f t="shared" si="33"/>
        <v>0</v>
      </c>
      <c r="DI11" s="82">
        <f t="shared" si="34"/>
        <v>0</v>
      </c>
      <c r="DJ11" s="82">
        <f t="shared" si="35"/>
        <v>-148.42500000000001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-130.83500000000001</v>
      </c>
      <c r="G12" s="83">
        <v>-130.83500000000001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-10</v>
      </c>
      <c r="N12" s="83">
        <v>-10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130.83500000000001</v>
      </c>
      <c r="AF12" s="83">
        <v>10</v>
      </c>
      <c r="AG12" s="83">
        <v>0</v>
      </c>
      <c r="AH12" s="83">
        <v>0</v>
      </c>
      <c r="AI12" s="83">
        <v>140.83500000000001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130.83500000000001</v>
      </c>
      <c r="BQ12" s="84">
        <f t="shared" si="3"/>
        <v>10</v>
      </c>
      <c r="BR12" s="84">
        <f t="shared" si="3"/>
        <v>0</v>
      </c>
      <c r="BS12" s="84">
        <f t="shared" si="3"/>
        <v>0</v>
      </c>
      <c r="BT12" s="84">
        <f t="shared" si="20"/>
        <v>-140.83500000000001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1308.3500000000001</v>
      </c>
      <c r="DA12" s="81">
        <f t="shared" si="8"/>
        <v>100</v>
      </c>
      <c r="DB12" s="81">
        <f t="shared" si="8"/>
        <v>0</v>
      </c>
      <c r="DC12" s="81">
        <f t="shared" si="8"/>
        <v>0</v>
      </c>
      <c r="DD12" s="81">
        <f t="shared" si="30"/>
        <v>1408.3500000000001</v>
      </c>
      <c r="DF12" s="82">
        <f t="shared" si="31"/>
        <v>130.83500000000001</v>
      </c>
      <c r="DG12" s="82">
        <f t="shared" si="32"/>
        <v>10</v>
      </c>
      <c r="DH12" s="82">
        <f t="shared" si="33"/>
        <v>0</v>
      </c>
      <c r="DI12" s="82">
        <f t="shared" si="34"/>
        <v>0</v>
      </c>
      <c r="DJ12" s="82">
        <f t="shared" si="35"/>
        <v>-140.83500000000001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-151.30500000000001</v>
      </c>
      <c r="G13" s="83">
        <v>-151.30500000000001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151.30500000000001</v>
      </c>
      <c r="AF13" s="83">
        <v>0</v>
      </c>
      <c r="AG13" s="83">
        <v>0</v>
      </c>
      <c r="AH13" s="83">
        <v>0</v>
      </c>
      <c r="AI13" s="83">
        <v>151.30500000000001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151.30500000000001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-151.30500000000001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1513.0500000000002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1513.0500000000002</v>
      </c>
      <c r="DF13" s="82">
        <f t="shared" si="31"/>
        <v>151.30500000000001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-151.30500000000001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-165.92500000000001</v>
      </c>
      <c r="G14" s="83">
        <v>-165.92500000000001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165.92500000000001</v>
      </c>
      <c r="AF14" s="83">
        <v>0</v>
      </c>
      <c r="AG14" s="83">
        <v>0</v>
      </c>
      <c r="AH14" s="83">
        <v>0</v>
      </c>
      <c r="AI14" s="83">
        <v>165.92500000000001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165.92500000000001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-165.92500000000001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1659.25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1659.25</v>
      </c>
      <c r="DF14" s="82">
        <f t="shared" si="31"/>
        <v>165.92500000000001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-165.92500000000001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-181.42</v>
      </c>
      <c r="G15" s="83">
        <v>-181.42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181.42</v>
      </c>
      <c r="AF15" s="83">
        <v>0</v>
      </c>
      <c r="AG15" s="83">
        <v>0</v>
      </c>
      <c r="AH15" s="83">
        <v>0</v>
      </c>
      <c r="AI15" s="83">
        <v>181.42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181.42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-181.42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1814.1999999999998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1814.1999999999998</v>
      </c>
      <c r="DF15" s="82">
        <f t="shared" si="31"/>
        <v>181.42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-181.42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-192.88</v>
      </c>
      <c r="G16" s="83">
        <v>-192.88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192.88</v>
      </c>
      <c r="AF16" s="83">
        <v>0</v>
      </c>
      <c r="AG16" s="83">
        <v>0</v>
      </c>
      <c r="AH16" s="83">
        <v>0</v>
      </c>
      <c r="AI16" s="83">
        <v>192.88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192.88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-192.88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1928.8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1928.8</v>
      </c>
      <c r="DF16" s="82">
        <f t="shared" si="31"/>
        <v>192.88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-192.88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-17</v>
      </c>
      <c r="D18" s="83">
        <v>0</v>
      </c>
      <c r="E18" s="83">
        <v>0</v>
      </c>
      <c r="F18" s="83">
        <v>0</v>
      </c>
      <c r="G18" s="83">
        <v>-17</v>
      </c>
      <c r="H18" s="77"/>
      <c r="I18" s="32">
        <v>16</v>
      </c>
      <c r="J18" s="83">
        <v>17</v>
      </c>
      <c r="K18" s="83">
        <v>0</v>
      </c>
      <c r="L18" s="83">
        <v>0</v>
      </c>
      <c r="M18" s="83">
        <v>0</v>
      </c>
      <c r="N18" s="83">
        <v>17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17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-17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170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170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17</v>
      </c>
      <c r="DG18" s="82">
        <f t="shared" si="32"/>
        <v>-17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-32</v>
      </c>
      <c r="D19" s="83">
        <v>0</v>
      </c>
      <c r="E19" s="83">
        <v>0</v>
      </c>
      <c r="F19" s="83">
        <v>0</v>
      </c>
      <c r="G19" s="83">
        <v>-32</v>
      </c>
      <c r="H19" s="77"/>
      <c r="I19" s="32">
        <v>17</v>
      </c>
      <c r="J19" s="83">
        <v>32</v>
      </c>
      <c r="K19" s="83">
        <v>0</v>
      </c>
      <c r="L19" s="83">
        <v>0</v>
      </c>
      <c r="M19" s="83">
        <v>0</v>
      </c>
      <c r="N19" s="83">
        <v>32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32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-32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320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320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32</v>
      </c>
      <c r="DG19" s="82">
        <f t="shared" si="32"/>
        <v>-32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-2</v>
      </c>
      <c r="D21" s="83">
        <v>0</v>
      </c>
      <c r="E21" s="83">
        <v>0</v>
      </c>
      <c r="F21" s="83">
        <v>0</v>
      </c>
      <c r="G21" s="83">
        <v>-2</v>
      </c>
      <c r="H21" s="77"/>
      <c r="I21" s="32">
        <v>19</v>
      </c>
      <c r="J21" s="83">
        <v>2</v>
      </c>
      <c r="K21" s="83">
        <v>0</v>
      </c>
      <c r="L21" s="83">
        <v>0</v>
      </c>
      <c r="M21" s="83">
        <v>0</v>
      </c>
      <c r="N21" s="83">
        <v>2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2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-2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20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20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2</v>
      </c>
      <c r="DG21" s="82">
        <f t="shared" si="32"/>
        <v>-2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-12</v>
      </c>
      <c r="D22" s="83">
        <v>0</v>
      </c>
      <c r="E22" s="83">
        <v>0</v>
      </c>
      <c r="F22" s="83">
        <v>0</v>
      </c>
      <c r="G22" s="83">
        <v>-12</v>
      </c>
      <c r="H22" s="77"/>
      <c r="I22" s="32">
        <v>20</v>
      </c>
      <c r="J22" s="83">
        <v>12</v>
      </c>
      <c r="K22" s="83">
        <v>0</v>
      </c>
      <c r="L22" s="83">
        <v>0</v>
      </c>
      <c r="M22" s="83">
        <v>0</v>
      </c>
      <c r="N22" s="83">
        <v>12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12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-12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120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120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12</v>
      </c>
      <c r="DG22" s="82">
        <f t="shared" si="32"/>
        <v>-12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-62</v>
      </c>
      <c r="D23" s="83">
        <v>0</v>
      </c>
      <c r="E23" s="83">
        <v>0</v>
      </c>
      <c r="F23" s="83">
        <v>0</v>
      </c>
      <c r="G23" s="83">
        <v>-62</v>
      </c>
      <c r="H23" s="77"/>
      <c r="I23" s="32">
        <v>21</v>
      </c>
      <c r="J23" s="83">
        <v>62</v>
      </c>
      <c r="K23" s="83">
        <v>0</v>
      </c>
      <c r="L23" s="83">
        <v>0</v>
      </c>
      <c r="M23" s="83">
        <v>0</v>
      </c>
      <c r="N23" s="83">
        <v>62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62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-62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620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620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62</v>
      </c>
      <c r="DG23" s="82">
        <f t="shared" si="32"/>
        <v>-62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-17</v>
      </c>
      <c r="D24" s="83">
        <v>0</v>
      </c>
      <c r="E24" s="83">
        <v>0</v>
      </c>
      <c r="F24" s="83">
        <v>0</v>
      </c>
      <c r="G24" s="83">
        <v>-17</v>
      </c>
      <c r="H24" s="77"/>
      <c r="I24" s="32">
        <v>22</v>
      </c>
      <c r="J24" s="83">
        <v>17</v>
      </c>
      <c r="K24" s="83">
        <v>0</v>
      </c>
      <c r="L24" s="83">
        <v>0</v>
      </c>
      <c r="M24" s="83">
        <v>0</v>
      </c>
      <c r="N24" s="83">
        <v>17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17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-17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170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170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17</v>
      </c>
      <c r="DG24" s="82">
        <f t="shared" si="32"/>
        <v>-17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-69</v>
      </c>
      <c r="D25" s="83">
        <v>0</v>
      </c>
      <c r="E25" s="83">
        <v>0</v>
      </c>
      <c r="F25" s="83">
        <v>0</v>
      </c>
      <c r="G25" s="83">
        <v>-69</v>
      </c>
      <c r="H25" s="77"/>
      <c r="I25" s="32">
        <v>23</v>
      </c>
      <c r="J25" s="83">
        <v>69</v>
      </c>
      <c r="K25" s="83">
        <v>0</v>
      </c>
      <c r="L25" s="83">
        <v>0</v>
      </c>
      <c r="M25" s="83">
        <v>0</v>
      </c>
      <c r="N25" s="83">
        <v>69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69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-69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690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690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69</v>
      </c>
      <c r="DG25" s="82">
        <f t="shared" si="32"/>
        <v>-69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-63.883000000000003</v>
      </c>
      <c r="D26" s="83">
        <v>0</v>
      </c>
      <c r="E26" s="83">
        <v>0</v>
      </c>
      <c r="F26" s="83">
        <v>-22.117000000000001</v>
      </c>
      <c r="G26" s="83">
        <v>-86</v>
      </c>
      <c r="H26" s="77"/>
      <c r="I26" s="32">
        <v>24</v>
      </c>
      <c r="J26" s="83">
        <v>63.883000000000003</v>
      </c>
      <c r="K26" s="83">
        <v>0</v>
      </c>
      <c r="L26" s="83">
        <v>0</v>
      </c>
      <c r="M26" s="83">
        <v>0</v>
      </c>
      <c r="N26" s="83">
        <v>63.883000000000003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22.117000000000001</v>
      </c>
      <c r="AF26" s="83">
        <v>0</v>
      </c>
      <c r="AG26" s="83">
        <v>0</v>
      </c>
      <c r="AH26" s="83">
        <v>0</v>
      </c>
      <c r="AI26" s="83">
        <v>22.117000000000001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63.883000000000003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-63.883000000000003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22.117000000000001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-22.117000000000001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638.83000000000004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638.83000000000004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221.17000000000002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221.17000000000002</v>
      </c>
      <c r="DF26" s="82">
        <f t="shared" si="31"/>
        <v>86</v>
      </c>
      <c r="DG26" s="82">
        <f t="shared" si="32"/>
        <v>-63.883000000000003</v>
      </c>
      <c r="DH26" s="82">
        <f t="shared" si="33"/>
        <v>0</v>
      </c>
      <c r="DI26" s="82">
        <f t="shared" si="34"/>
        <v>0</v>
      </c>
      <c r="DJ26" s="82">
        <f t="shared" si="35"/>
        <v>-22.117000000000001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-39.508000000000003</v>
      </c>
      <c r="D27" s="83">
        <v>0</v>
      </c>
      <c r="E27" s="83">
        <v>0</v>
      </c>
      <c r="F27" s="83">
        <v>-52.491999999999997</v>
      </c>
      <c r="G27" s="83">
        <v>-92</v>
      </c>
      <c r="H27" s="77"/>
      <c r="I27" s="32">
        <v>25</v>
      </c>
      <c r="J27" s="83">
        <v>39.508000000000003</v>
      </c>
      <c r="K27" s="83">
        <v>0</v>
      </c>
      <c r="L27" s="83">
        <v>0</v>
      </c>
      <c r="M27" s="83">
        <v>0</v>
      </c>
      <c r="N27" s="83">
        <v>39.508000000000003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52.491999999999997</v>
      </c>
      <c r="AF27" s="83">
        <v>0</v>
      </c>
      <c r="AG27" s="83">
        <v>0</v>
      </c>
      <c r="AH27" s="83">
        <v>0</v>
      </c>
      <c r="AI27" s="83">
        <v>52.491999999999997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39.508000000000003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-39.508000000000003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52.491999999999997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-52.491999999999997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395.08000000000004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395.08000000000004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524.91999999999996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524.91999999999996</v>
      </c>
      <c r="DF27" s="82">
        <f t="shared" si="31"/>
        <v>92</v>
      </c>
      <c r="DG27" s="82">
        <f t="shared" si="32"/>
        <v>-39.508000000000003</v>
      </c>
      <c r="DH27" s="82">
        <f t="shared" si="33"/>
        <v>0</v>
      </c>
      <c r="DI27" s="82">
        <f t="shared" si="34"/>
        <v>0</v>
      </c>
      <c r="DJ27" s="82">
        <f t="shared" si="35"/>
        <v>-52.491999999999997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-42</v>
      </c>
      <c r="D28" s="83">
        <v>0</v>
      </c>
      <c r="E28" s="83">
        <v>0</v>
      </c>
      <c r="F28" s="83">
        <v>-39.512</v>
      </c>
      <c r="G28" s="83">
        <v>-81.512</v>
      </c>
      <c r="H28" s="77"/>
      <c r="I28" s="32">
        <v>26</v>
      </c>
      <c r="J28" s="83">
        <v>42</v>
      </c>
      <c r="K28" s="83">
        <v>0</v>
      </c>
      <c r="L28" s="83">
        <v>0</v>
      </c>
      <c r="M28" s="83">
        <v>0</v>
      </c>
      <c r="N28" s="83">
        <v>42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39.512</v>
      </c>
      <c r="AF28" s="83">
        <v>0</v>
      </c>
      <c r="AG28" s="83">
        <v>0</v>
      </c>
      <c r="AH28" s="83">
        <v>0</v>
      </c>
      <c r="AI28" s="83">
        <v>39.512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42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-42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39.512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-39.512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420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420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395.12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395.12</v>
      </c>
      <c r="DF28" s="82">
        <f t="shared" si="31"/>
        <v>81.512</v>
      </c>
      <c r="DG28" s="82">
        <f t="shared" si="32"/>
        <v>-42</v>
      </c>
      <c r="DH28" s="82">
        <f t="shared" si="33"/>
        <v>0</v>
      </c>
      <c r="DI28" s="82">
        <f t="shared" si="34"/>
        <v>0</v>
      </c>
      <c r="DJ28" s="82">
        <f t="shared" si="35"/>
        <v>-39.512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-27</v>
      </c>
      <c r="D29" s="83">
        <v>0</v>
      </c>
      <c r="E29" s="83">
        <v>0</v>
      </c>
      <c r="F29" s="83">
        <v>-31.395</v>
      </c>
      <c r="G29" s="83">
        <v>-58.395000000000003</v>
      </c>
      <c r="H29" s="77"/>
      <c r="I29" s="32">
        <v>27</v>
      </c>
      <c r="J29" s="83">
        <v>27</v>
      </c>
      <c r="K29" s="83">
        <v>0</v>
      </c>
      <c r="L29" s="83">
        <v>0</v>
      </c>
      <c r="M29" s="83">
        <v>0</v>
      </c>
      <c r="N29" s="83">
        <v>27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31.395</v>
      </c>
      <c r="AF29" s="83">
        <v>0</v>
      </c>
      <c r="AG29" s="83">
        <v>0</v>
      </c>
      <c r="AH29" s="83">
        <v>0</v>
      </c>
      <c r="AI29" s="83">
        <v>31.395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27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-27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31.395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-31.395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270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270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313.95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313.95</v>
      </c>
      <c r="DF29" s="82">
        <f t="shared" si="31"/>
        <v>58.394999999999996</v>
      </c>
      <c r="DG29" s="82">
        <f t="shared" si="32"/>
        <v>-27</v>
      </c>
      <c r="DH29" s="82">
        <f t="shared" si="33"/>
        <v>0</v>
      </c>
      <c r="DI29" s="82">
        <f t="shared" si="34"/>
        <v>0</v>
      </c>
      <c r="DJ29" s="82">
        <f t="shared" si="35"/>
        <v>-31.395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-28.459</v>
      </c>
      <c r="G30" s="83">
        <v>-28.459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28.459</v>
      </c>
      <c r="AF30" s="83">
        <v>0</v>
      </c>
      <c r="AG30" s="83">
        <v>0</v>
      </c>
      <c r="AH30" s="83">
        <v>0</v>
      </c>
      <c r="AI30" s="83">
        <v>28.459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28.459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-28.459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284.58999999999997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284.58999999999997</v>
      </c>
      <c r="DF30" s="82">
        <f t="shared" si="31"/>
        <v>28.459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-28.459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-3</v>
      </c>
      <c r="D35" s="83">
        <v>0</v>
      </c>
      <c r="E35" s="83">
        <v>0</v>
      </c>
      <c r="F35" s="83">
        <v>0</v>
      </c>
      <c r="G35" s="83">
        <v>-3</v>
      </c>
      <c r="H35" s="77"/>
      <c r="I35" s="32">
        <v>33</v>
      </c>
      <c r="J35" s="83">
        <v>3</v>
      </c>
      <c r="K35" s="83">
        <v>0</v>
      </c>
      <c r="L35" s="83">
        <v>0</v>
      </c>
      <c r="M35" s="83">
        <v>0</v>
      </c>
      <c r="N35" s="83">
        <v>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3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30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3</v>
      </c>
      <c r="DG35" s="82">
        <f t="shared" si="32"/>
        <v>-3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25</v>
      </c>
      <c r="N40" s="83">
        <v>25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-25</v>
      </c>
      <c r="AG40" s="83">
        <v>0</v>
      </c>
      <c r="AH40" s="83">
        <v>0</v>
      </c>
      <c r="AI40" s="83">
        <v>-25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25</v>
      </c>
      <c r="AY40" s="84">
        <f t="shared" si="14"/>
        <v>-25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250</v>
      </c>
      <c r="CI40" s="81">
        <f t="shared" si="24"/>
        <v>250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-25</v>
      </c>
      <c r="DH40" s="82">
        <f t="shared" si="33"/>
        <v>0</v>
      </c>
      <c r="DI40" s="82">
        <f t="shared" si="34"/>
        <v>0</v>
      </c>
      <c r="DJ40" s="82">
        <f t="shared" si="35"/>
        <v>25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15</v>
      </c>
      <c r="N41" s="83">
        <v>15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-15</v>
      </c>
      <c r="AG41" s="83">
        <v>0</v>
      </c>
      <c r="AH41" s="83">
        <v>0</v>
      </c>
      <c r="AI41" s="83">
        <v>-15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15</v>
      </c>
      <c r="AY41" s="84">
        <f t="shared" si="14"/>
        <v>-15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150</v>
      </c>
      <c r="CI41" s="81">
        <f t="shared" si="24"/>
        <v>150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-15</v>
      </c>
      <c r="DH41" s="82">
        <f t="shared" si="33"/>
        <v>0</v>
      </c>
      <c r="DI41" s="82">
        <f t="shared" si="34"/>
        <v>0</v>
      </c>
      <c r="DJ41" s="82">
        <f t="shared" si="35"/>
        <v>15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5</v>
      </c>
      <c r="N42" s="83">
        <v>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-5</v>
      </c>
      <c r="AG42" s="83">
        <v>0</v>
      </c>
      <c r="AH42" s="83">
        <v>0</v>
      </c>
      <c r="AI42" s="83">
        <v>-5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5</v>
      </c>
      <c r="AY42" s="84">
        <f t="shared" si="14"/>
        <v>-5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50</v>
      </c>
      <c r="CI42" s="81">
        <f t="shared" si="24"/>
        <v>50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-5</v>
      </c>
      <c r="DH42" s="82">
        <f t="shared" si="33"/>
        <v>0</v>
      </c>
      <c r="DI42" s="82">
        <f t="shared" si="34"/>
        <v>0</v>
      </c>
      <c r="DJ42" s="82">
        <f t="shared" si="35"/>
        <v>5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9.6597749999999996E-2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1.125E-2</v>
      </c>
      <c r="AY99" s="88">
        <f t="shared" si="65"/>
        <v>-0.10784774999999999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0.37235649999999998</v>
      </c>
      <c r="BQ99" s="88">
        <f t="shared" ref="BQ99:BT99" si="68">SUM(BQ3:BQ98)/4000</f>
        <v>6.8033750000000004E-2</v>
      </c>
      <c r="BR99" s="88">
        <f t="shared" si="68"/>
        <v>0</v>
      </c>
      <c r="BS99" s="88">
        <f t="shared" si="68"/>
        <v>0</v>
      </c>
      <c r="BT99" s="88">
        <f t="shared" si="68"/>
        <v>-0.44039025000000004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9.6597749999999996E-2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1.125E-2</v>
      </c>
      <c r="CI99" s="90">
        <f t="shared" si="70"/>
        <v>0.10784774999999999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0.37235650000000009</v>
      </c>
      <c r="DA99" s="90">
        <f t="shared" ref="DA99:DD99" si="73">SUM(DA3:DA98)/40000</f>
        <v>6.8033750000000004E-2</v>
      </c>
      <c r="DB99" s="90">
        <f t="shared" si="73"/>
        <v>0</v>
      </c>
      <c r="DC99" s="90">
        <f t="shared" si="73"/>
        <v>0</v>
      </c>
      <c r="DD99" s="90">
        <f t="shared" si="73"/>
        <v>0.44039025000000004</v>
      </c>
      <c r="DE99" s="87"/>
      <c r="DF99" s="82">
        <f t="shared" si="59"/>
        <v>0.46895424999999996</v>
      </c>
      <c r="DG99" s="82">
        <f t="shared" si="60"/>
        <v>-3.9813999999999988E-2</v>
      </c>
      <c r="DH99" s="82">
        <f t="shared" si="61"/>
        <v>0</v>
      </c>
      <c r="DI99" s="82">
        <f t="shared" si="62"/>
        <v>0</v>
      </c>
      <c r="DJ99" s="82">
        <f t="shared" si="63"/>
        <v>-0.42914025000000006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330.09</v>
      </c>
      <c r="I3" s="175">
        <f ca="1">INDIRECT("BRPL_EOD!" &amp; $V$3 &amp; X3)</f>
        <v>246.25</v>
      </c>
      <c r="J3" s="173">
        <f ca="1">INDIRECT("BYPL_EOD!" &amp; $V$3 &amp; X3)</f>
        <v>79.319999999999993</v>
      </c>
      <c r="K3" s="173">
        <f ca="1">INDIRECT("TPDDL_EOD!" &amp; $V$3 &amp; X3)</f>
        <v>4.5199999999999996</v>
      </c>
      <c r="L3" s="173">
        <f ca="1">INDIRECT("NDMC_EOD!" &amp; $V$3 &amp; X3)</f>
        <v>0</v>
      </c>
      <c r="M3" s="174">
        <f ca="1">SUM(I3:L3)</f>
        <v>330.09</v>
      </c>
      <c r="N3" s="172">
        <f ca="1">INDIRECT("BRPL_ISGS_exbus!" &amp; $V$3 &amp; X3)</f>
        <v>246.25</v>
      </c>
      <c r="O3" s="173">
        <f ca="1">INDIRECT("BYPL_ISGS_exbus!" &amp; $V$3 &amp; X3)</f>
        <v>79.319999999999993</v>
      </c>
      <c r="P3" s="173">
        <f ca="1">INDIRECT("TPDDL_ISGS_exbus!" &amp; $V$3 &amp; X3)</f>
        <v>4.5199999999999996</v>
      </c>
      <c r="Q3" s="173">
        <f ca="1">INDIRECT("NDMC_ISGS_exbus!" &amp; $V$3 &amp; X3)</f>
        <v>0</v>
      </c>
      <c r="R3" s="174">
        <f ca="1">SUM(N3:Q3)</f>
        <v>330.09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330.09</v>
      </c>
      <c r="I4" s="180">
        <f t="shared" ref="I4:I67" ca="1" si="5">INDIRECT("BRPL_EOD!" &amp; $V$3 &amp; X4)</f>
        <v>246.25</v>
      </c>
      <c r="J4" s="177">
        <f t="shared" ref="J4:J67" ca="1" si="6">INDIRECT("BYPL_EOD!" &amp; $V$3 &amp; X4)</f>
        <v>79.319999999999993</v>
      </c>
      <c r="K4" s="177">
        <f t="shared" ref="K4:K67" ca="1" si="7">INDIRECT("TPDDL_EOD!" &amp; $V$3 &amp; X4)</f>
        <v>4.5199999999999996</v>
      </c>
      <c r="L4" s="177">
        <f t="shared" ref="L4:L67" ca="1" si="8">INDIRECT("NDMC_EOD!" &amp; $V$3 &amp; X4)</f>
        <v>0</v>
      </c>
      <c r="M4" s="178">
        <f t="shared" ref="M4:M67" ca="1" si="9">SUM(I4:L4)</f>
        <v>330.09</v>
      </c>
      <c r="N4" s="176">
        <f t="shared" ref="N4:N67" ca="1" si="10">INDIRECT("BRPL_ISGS_exbus!" &amp; $V$3 &amp; X4)</f>
        <v>246.25</v>
      </c>
      <c r="O4" s="177">
        <f t="shared" ref="O4:O67" ca="1" si="11">INDIRECT("BYPL_ISGS_exbus!" &amp; $V$3 &amp; X4)</f>
        <v>79.319999999999993</v>
      </c>
      <c r="P4" s="177">
        <f t="shared" ref="P4:P67" ca="1" si="12">INDIRECT("TPDDL_ISGS_exbus!" &amp; $V$3 &amp; X4)</f>
        <v>4.5199999999999996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330.09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330.09</v>
      </c>
      <c r="I5" s="180">
        <f t="shared" ca="1" si="5"/>
        <v>246.25</v>
      </c>
      <c r="J5" s="177">
        <f t="shared" ca="1" si="6"/>
        <v>79.319999999999993</v>
      </c>
      <c r="K5" s="177">
        <f t="shared" ca="1" si="7"/>
        <v>4.5199999999999996</v>
      </c>
      <c r="L5" s="177">
        <f t="shared" ca="1" si="8"/>
        <v>0</v>
      </c>
      <c r="M5" s="178">
        <f t="shared" ca="1" si="9"/>
        <v>330.09</v>
      </c>
      <c r="N5" s="176">
        <f t="shared" ca="1" si="10"/>
        <v>246.25</v>
      </c>
      <c r="O5" s="177">
        <f t="shared" ca="1" si="11"/>
        <v>79.319999999999993</v>
      </c>
      <c r="P5" s="177">
        <f t="shared" ca="1" si="12"/>
        <v>4.5199999999999996</v>
      </c>
      <c r="Q5" s="177">
        <f t="shared" ca="1" si="13"/>
        <v>0</v>
      </c>
      <c r="R5" s="178">
        <f t="shared" ca="1" si="14"/>
        <v>330.09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330.09</v>
      </c>
      <c r="I6" s="180">
        <f t="shared" ca="1" si="5"/>
        <v>246.25</v>
      </c>
      <c r="J6" s="177">
        <f t="shared" ca="1" si="6"/>
        <v>79.319999999999993</v>
      </c>
      <c r="K6" s="177">
        <f t="shared" ca="1" si="7"/>
        <v>4.5199999999999996</v>
      </c>
      <c r="L6" s="177">
        <f t="shared" ca="1" si="8"/>
        <v>0</v>
      </c>
      <c r="M6" s="178">
        <f t="shared" ca="1" si="9"/>
        <v>330.09</v>
      </c>
      <c r="N6" s="176">
        <f t="shared" ca="1" si="10"/>
        <v>246.25</v>
      </c>
      <c r="O6" s="177">
        <f t="shared" ca="1" si="11"/>
        <v>79.319999999999993</v>
      </c>
      <c r="P6" s="177">
        <f t="shared" ca="1" si="12"/>
        <v>4.5199999999999996</v>
      </c>
      <c r="Q6" s="177">
        <f t="shared" ca="1" si="13"/>
        <v>0</v>
      </c>
      <c r="R6" s="178">
        <f t="shared" ca="1" si="14"/>
        <v>330.09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328.06</v>
      </c>
      <c r="I7" s="180">
        <f t="shared" ca="1" si="5"/>
        <v>246.25</v>
      </c>
      <c r="J7" s="177">
        <f t="shared" ca="1" si="6"/>
        <v>79.319999999999993</v>
      </c>
      <c r="K7" s="177">
        <f t="shared" ca="1" si="7"/>
        <v>2.4900000000000002</v>
      </c>
      <c r="L7" s="177">
        <f t="shared" ca="1" si="8"/>
        <v>0</v>
      </c>
      <c r="M7" s="178">
        <f t="shared" ca="1" si="9"/>
        <v>328.06</v>
      </c>
      <c r="N7" s="176">
        <f t="shared" ca="1" si="10"/>
        <v>246.25</v>
      </c>
      <c r="O7" s="177">
        <f t="shared" ca="1" si="11"/>
        <v>79.319999999999993</v>
      </c>
      <c r="P7" s="177">
        <f t="shared" ca="1" si="12"/>
        <v>2.4900000000000002</v>
      </c>
      <c r="Q7" s="177">
        <f t="shared" ca="1" si="13"/>
        <v>0</v>
      </c>
      <c r="R7" s="178">
        <f t="shared" ca="1" si="14"/>
        <v>328.06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328.06</v>
      </c>
      <c r="I8" s="180">
        <f t="shared" ca="1" si="5"/>
        <v>246.25</v>
      </c>
      <c r="J8" s="177">
        <f t="shared" ca="1" si="6"/>
        <v>79.319999999999993</v>
      </c>
      <c r="K8" s="177">
        <f t="shared" ca="1" si="7"/>
        <v>2.4900000000000002</v>
      </c>
      <c r="L8" s="177">
        <f t="shared" ca="1" si="8"/>
        <v>0</v>
      </c>
      <c r="M8" s="178">
        <f t="shared" ca="1" si="9"/>
        <v>328.06</v>
      </c>
      <c r="N8" s="176">
        <f t="shared" ca="1" si="10"/>
        <v>246.25</v>
      </c>
      <c r="O8" s="177">
        <f t="shared" ca="1" si="11"/>
        <v>79.319999999999993</v>
      </c>
      <c r="P8" s="177">
        <f t="shared" ca="1" si="12"/>
        <v>2.4900000000000002</v>
      </c>
      <c r="Q8" s="177">
        <f t="shared" ca="1" si="13"/>
        <v>0</v>
      </c>
      <c r="R8" s="178">
        <f t="shared" ca="1" si="14"/>
        <v>328.06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328.06</v>
      </c>
      <c r="I9" s="180">
        <f t="shared" ca="1" si="5"/>
        <v>246.25</v>
      </c>
      <c r="J9" s="177">
        <f t="shared" ca="1" si="6"/>
        <v>79.319999999999993</v>
      </c>
      <c r="K9" s="177">
        <f t="shared" ca="1" si="7"/>
        <v>2.4900000000000002</v>
      </c>
      <c r="L9" s="177">
        <f t="shared" ca="1" si="8"/>
        <v>0</v>
      </c>
      <c r="M9" s="178">
        <f t="shared" ca="1" si="9"/>
        <v>328.06</v>
      </c>
      <c r="N9" s="176">
        <f t="shared" ca="1" si="10"/>
        <v>246.25</v>
      </c>
      <c r="O9" s="177">
        <f t="shared" ca="1" si="11"/>
        <v>79.319999999999993</v>
      </c>
      <c r="P9" s="177">
        <f t="shared" ca="1" si="12"/>
        <v>2.4900000000000002</v>
      </c>
      <c r="Q9" s="177">
        <f t="shared" ca="1" si="13"/>
        <v>0</v>
      </c>
      <c r="R9" s="178">
        <f t="shared" ca="1" si="14"/>
        <v>328.06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328.06</v>
      </c>
      <c r="I10" s="180">
        <f t="shared" ca="1" si="5"/>
        <v>246.25</v>
      </c>
      <c r="J10" s="177">
        <f t="shared" ca="1" si="6"/>
        <v>79.319999999999993</v>
      </c>
      <c r="K10" s="177">
        <f t="shared" ca="1" si="7"/>
        <v>2.4900000000000002</v>
      </c>
      <c r="L10" s="177">
        <f t="shared" ca="1" si="8"/>
        <v>0</v>
      </c>
      <c r="M10" s="178">
        <f t="shared" ca="1" si="9"/>
        <v>328.06</v>
      </c>
      <c r="N10" s="176">
        <f t="shared" ca="1" si="10"/>
        <v>246.25</v>
      </c>
      <c r="O10" s="177">
        <f t="shared" ca="1" si="11"/>
        <v>79.319999999999993</v>
      </c>
      <c r="P10" s="177">
        <f t="shared" ca="1" si="12"/>
        <v>2.4900000000000002</v>
      </c>
      <c r="Q10" s="177">
        <f t="shared" ca="1" si="13"/>
        <v>0</v>
      </c>
      <c r="R10" s="178">
        <f t="shared" ca="1" si="14"/>
        <v>328.06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328.06</v>
      </c>
      <c r="I11" s="180">
        <f t="shared" ca="1" si="5"/>
        <v>246.25</v>
      </c>
      <c r="J11" s="177">
        <f t="shared" ca="1" si="6"/>
        <v>79.319999999999993</v>
      </c>
      <c r="K11" s="177">
        <f t="shared" ca="1" si="7"/>
        <v>2.4900000000000002</v>
      </c>
      <c r="L11" s="177">
        <f t="shared" ca="1" si="8"/>
        <v>0</v>
      </c>
      <c r="M11" s="178">
        <f t="shared" ca="1" si="9"/>
        <v>328.06</v>
      </c>
      <c r="N11" s="176">
        <f t="shared" ca="1" si="10"/>
        <v>246.25</v>
      </c>
      <c r="O11" s="177">
        <f t="shared" ca="1" si="11"/>
        <v>79.319999999999993</v>
      </c>
      <c r="P11" s="177">
        <f t="shared" ca="1" si="12"/>
        <v>2.4900000000000002</v>
      </c>
      <c r="Q11" s="177">
        <f t="shared" ca="1" si="13"/>
        <v>0</v>
      </c>
      <c r="R11" s="178">
        <f t="shared" ca="1" si="14"/>
        <v>328.06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328.06</v>
      </c>
      <c r="I12" s="180">
        <f t="shared" ca="1" si="5"/>
        <v>246.25</v>
      </c>
      <c r="J12" s="177">
        <f t="shared" ca="1" si="6"/>
        <v>79.319999999999993</v>
      </c>
      <c r="K12" s="177">
        <f t="shared" ca="1" si="7"/>
        <v>2.4900000000000002</v>
      </c>
      <c r="L12" s="177">
        <f t="shared" ca="1" si="8"/>
        <v>0</v>
      </c>
      <c r="M12" s="178">
        <f t="shared" ca="1" si="9"/>
        <v>328.06</v>
      </c>
      <c r="N12" s="176">
        <f t="shared" ca="1" si="10"/>
        <v>246.25</v>
      </c>
      <c r="O12" s="177">
        <f t="shared" ca="1" si="11"/>
        <v>79.319999999999993</v>
      </c>
      <c r="P12" s="177">
        <f t="shared" ca="1" si="12"/>
        <v>2.4900000000000002</v>
      </c>
      <c r="Q12" s="177">
        <f t="shared" ca="1" si="13"/>
        <v>0</v>
      </c>
      <c r="R12" s="178">
        <f t="shared" ca="1" si="14"/>
        <v>328.06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292.79000000000002</v>
      </c>
      <c r="I13" s="180">
        <f t="shared" ca="1" si="5"/>
        <v>246.72</v>
      </c>
      <c r="J13" s="177">
        <f t="shared" ca="1" si="6"/>
        <v>43.57</v>
      </c>
      <c r="K13" s="177">
        <f t="shared" ca="1" si="7"/>
        <v>2.5</v>
      </c>
      <c r="L13" s="177">
        <f t="shared" ca="1" si="8"/>
        <v>0</v>
      </c>
      <c r="M13" s="178">
        <f t="shared" ca="1" si="9"/>
        <v>292.79000000000002</v>
      </c>
      <c r="N13" s="176">
        <f t="shared" ca="1" si="10"/>
        <v>246.72</v>
      </c>
      <c r="O13" s="177">
        <f t="shared" ca="1" si="11"/>
        <v>43.57</v>
      </c>
      <c r="P13" s="177">
        <f t="shared" ca="1" si="12"/>
        <v>2.5</v>
      </c>
      <c r="Q13" s="177">
        <f t="shared" ca="1" si="13"/>
        <v>0</v>
      </c>
      <c r="R13" s="178">
        <f t="shared" ca="1" si="14"/>
        <v>292.79000000000002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292.23</v>
      </c>
      <c r="I14" s="180">
        <f t="shared" ca="1" si="5"/>
        <v>246.25</v>
      </c>
      <c r="J14" s="177">
        <f t="shared" ca="1" si="6"/>
        <v>43.49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292.23</v>
      </c>
      <c r="N14" s="176">
        <f t="shared" ca="1" si="10"/>
        <v>246.25</v>
      </c>
      <c r="O14" s="177">
        <f t="shared" ca="1" si="11"/>
        <v>43.49</v>
      </c>
      <c r="P14" s="177">
        <f t="shared" ca="1" si="12"/>
        <v>2.4900000000000002</v>
      </c>
      <c r="Q14" s="177">
        <f t="shared" ca="1" si="13"/>
        <v>0</v>
      </c>
      <c r="R14" s="178">
        <f t="shared" ca="1" si="14"/>
        <v>292.23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292.23</v>
      </c>
      <c r="I15" s="180">
        <f t="shared" ca="1" si="5"/>
        <v>246.25</v>
      </c>
      <c r="J15" s="177">
        <f t="shared" ca="1" si="6"/>
        <v>43.49</v>
      </c>
      <c r="K15" s="177">
        <f t="shared" ca="1" si="7"/>
        <v>2.4900000000000002</v>
      </c>
      <c r="L15" s="177">
        <f t="shared" ca="1" si="8"/>
        <v>0</v>
      </c>
      <c r="M15" s="178">
        <f t="shared" ca="1" si="9"/>
        <v>292.23</v>
      </c>
      <c r="N15" s="176">
        <f t="shared" ca="1" si="10"/>
        <v>246.25</v>
      </c>
      <c r="O15" s="177">
        <f t="shared" ca="1" si="11"/>
        <v>43.49</v>
      </c>
      <c r="P15" s="177">
        <f t="shared" ca="1" si="12"/>
        <v>2.4900000000000002</v>
      </c>
      <c r="Q15" s="177">
        <f t="shared" ca="1" si="13"/>
        <v>0</v>
      </c>
      <c r="R15" s="178">
        <f t="shared" ca="1" si="14"/>
        <v>292.23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292.23</v>
      </c>
      <c r="I16" s="180">
        <f t="shared" ca="1" si="5"/>
        <v>246.25</v>
      </c>
      <c r="J16" s="177">
        <f t="shared" ca="1" si="6"/>
        <v>43.49</v>
      </c>
      <c r="K16" s="177">
        <f t="shared" ca="1" si="7"/>
        <v>2.4900000000000002</v>
      </c>
      <c r="L16" s="177">
        <f t="shared" ca="1" si="8"/>
        <v>0</v>
      </c>
      <c r="M16" s="178">
        <f t="shared" ca="1" si="9"/>
        <v>292.23</v>
      </c>
      <c r="N16" s="176">
        <f t="shared" ca="1" si="10"/>
        <v>246.25</v>
      </c>
      <c r="O16" s="177">
        <f t="shared" ca="1" si="11"/>
        <v>43.49</v>
      </c>
      <c r="P16" s="177">
        <f t="shared" ca="1" si="12"/>
        <v>2.4900000000000002</v>
      </c>
      <c r="Q16" s="177">
        <f t="shared" ca="1" si="13"/>
        <v>0</v>
      </c>
      <c r="R16" s="178">
        <f t="shared" ca="1" si="14"/>
        <v>292.23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292.23</v>
      </c>
      <c r="I17" s="180">
        <f t="shared" ca="1" si="5"/>
        <v>246.25</v>
      </c>
      <c r="J17" s="177">
        <f t="shared" ca="1" si="6"/>
        <v>43.49</v>
      </c>
      <c r="K17" s="177">
        <f t="shared" ca="1" si="7"/>
        <v>2.4900000000000002</v>
      </c>
      <c r="L17" s="177">
        <f t="shared" ca="1" si="8"/>
        <v>0</v>
      </c>
      <c r="M17" s="178">
        <f t="shared" ca="1" si="9"/>
        <v>292.23</v>
      </c>
      <c r="N17" s="176">
        <f t="shared" ca="1" si="10"/>
        <v>246.25</v>
      </c>
      <c r="O17" s="177">
        <f t="shared" ca="1" si="11"/>
        <v>43.49</v>
      </c>
      <c r="P17" s="177">
        <f t="shared" ca="1" si="12"/>
        <v>2.4900000000000002</v>
      </c>
      <c r="Q17" s="177">
        <f t="shared" ca="1" si="13"/>
        <v>0</v>
      </c>
      <c r="R17" s="178">
        <f t="shared" ca="1" si="14"/>
        <v>292.23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292.23</v>
      </c>
      <c r="I18" s="180">
        <f t="shared" ca="1" si="5"/>
        <v>246.25</v>
      </c>
      <c r="J18" s="177">
        <f t="shared" ca="1" si="6"/>
        <v>43.49</v>
      </c>
      <c r="K18" s="177">
        <f t="shared" ca="1" si="7"/>
        <v>2.4900000000000002</v>
      </c>
      <c r="L18" s="177">
        <f t="shared" ca="1" si="8"/>
        <v>0</v>
      </c>
      <c r="M18" s="178">
        <f t="shared" ca="1" si="9"/>
        <v>292.23</v>
      </c>
      <c r="N18" s="176">
        <f t="shared" ca="1" si="10"/>
        <v>246.25</v>
      </c>
      <c r="O18" s="177">
        <f t="shared" ca="1" si="11"/>
        <v>43.49</v>
      </c>
      <c r="P18" s="177">
        <f t="shared" ca="1" si="12"/>
        <v>2.4900000000000002</v>
      </c>
      <c r="Q18" s="177">
        <f t="shared" ca="1" si="13"/>
        <v>0</v>
      </c>
      <c r="R18" s="178">
        <f t="shared" ca="1" si="14"/>
        <v>292.23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292.23</v>
      </c>
      <c r="I19" s="180">
        <f t="shared" ca="1" si="5"/>
        <v>246.25</v>
      </c>
      <c r="J19" s="177">
        <f t="shared" ca="1" si="6"/>
        <v>43.49</v>
      </c>
      <c r="K19" s="177">
        <f t="shared" ca="1" si="7"/>
        <v>2.4900000000000002</v>
      </c>
      <c r="L19" s="177">
        <f t="shared" ca="1" si="8"/>
        <v>0</v>
      </c>
      <c r="M19" s="178">
        <f t="shared" ca="1" si="9"/>
        <v>292.23</v>
      </c>
      <c r="N19" s="176">
        <f t="shared" ca="1" si="10"/>
        <v>246.25</v>
      </c>
      <c r="O19" s="177">
        <f t="shared" ca="1" si="11"/>
        <v>43.49</v>
      </c>
      <c r="P19" s="177">
        <f t="shared" ca="1" si="12"/>
        <v>2.4900000000000002</v>
      </c>
      <c r="Q19" s="177">
        <f t="shared" ca="1" si="13"/>
        <v>0</v>
      </c>
      <c r="R19" s="178">
        <f t="shared" ca="1" si="14"/>
        <v>292.23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290.05</v>
      </c>
      <c r="I20" s="180">
        <f t="shared" ca="1" si="5"/>
        <v>246.25</v>
      </c>
      <c r="J20" s="177">
        <f t="shared" ca="1" si="6"/>
        <v>41.3</v>
      </c>
      <c r="K20" s="177">
        <f t="shared" ca="1" si="7"/>
        <v>2.4900000000000002</v>
      </c>
      <c r="L20" s="177">
        <f t="shared" ca="1" si="8"/>
        <v>0</v>
      </c>
      <c r="M20" s="178">
        <f t="shared" ca="1" si="9"/>
        <v>290.04000000000002</v>
      </c>
      <c r="N20" s="176">
        <f t="shared" ca="1" si="10"/>
        <v>246.25849020824714</v>
      </c>
      <c r="O20" s="177">
        <f t="shared" ca="1" si="11"/>
        <v>41.3014239415253</v>
      </c>
      <c r="P20" s="177">
        <f t="shared" ca="1" si="12"/>
        <v>2.4900858502275551</v>
      </c>
      <c r="Q20" s="177">
        <f t="shared" ca="1" si="13"/>
        <v>0</v>
      </c>
      <c r="R20" s="178">
        <f t="shared" ca="1" si="14"/>
        <v>290.05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289.83</v>
      </c>
      <c r="I21" s="180">
        <f t="shared" ca="1" si="5"/>
        <v>246.25</v>
      </c>
      <c r="J21" s="177">
        <f t="shared" ca="1" si="6"/>
        <v>41.09</v>
      </c>
      <c r="K21" s="177">
        <f t="shared" ca="1" si="7"/>
        <v>2.4900000000000002</v>
      </c>
      <c r="L21" s="177">
        <f t="shared" ca="1" si="8"/>
        <v>0</v>
      </c>
      <c r="M21" s="178">
        <f t="shared" ca="1" si="9"/>
        <v>289.83000000000004</v>
      </c>
      <c r="N21" s="176">
        <f t="shared" ca="1" si="10"/>
        <v>246.24999999999994</v>
      </c>
      <c r="O21" s="177">
        <f t="shared" ca="1" si="11"/>
        <v>41.089999999999996</v>
      </c>
      <c r="P21" s="177">
        <f t="shared" ca="1" si="12"/>
        <v>2.4899999999999998</v>
      </c>
      <c r="Q21" s="177">
        <f t="shared" ca="1" si="13"/>
        <v>0</v>
      </c>
      <c r="R21" s="178">
        <f t="shared" ca="1" si="14"/>
        <v>289.82999999999993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289.83</v>
      </c>
      <c r="I22" s="180">
        <f t="shared" ca="1" si="5"/>
        <v>246.25</v>
      </c>
      <c r="J22" s="177">
        <f t="shared" ca="1" si="6"/>
        <v>41.09</v>
      </c>
      <c r="K22" s="177">
        <f t="shared" ca="1" si="7"/>
        <v>2.4900000000000002</v>
      </c>
      <c r="L22" s="177">
        <f t="shared" ca="1" si="8"/>
        <v>0</v>
      </c>
      <c r="M22" s="178">
        <f t="shared" ca="1" si="9"/>
        <v>289.83000000000004</v>
      </c>
      <c r="N22" s="176">
        <f t="shared" ca="1" si="10"/>
        <v>246.24999999999994</v>
      </c>
      <c r="O22" s="177">
        <f t="shared" ca="1" si="11"/>
        <v>41.089999999999996</v>
      </c>
      <c r="P22" s="177">
        <f t="shared" ca="1" si="12"/>
        <v>2.4899999999999998</v>
      </c>
      <c r="Q22" s="177">
        <f t="shared" ca="1" si="13"/>
        <v>0</v>
      </c>
      <c r="R22" s="178">
        <f t="shared" ca="1" si="14"/>
        <v>289.82999999999993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301.81</v>
      </c>
      <c r="I23" s="180">
        <f t="shared" ca="1" si="5"/>
        <v>226.54</v>
      </c>
      <c r="J23" s="177">
        <f t="shared" ca="1" si="6"/>
        <v>72.97</v>
      </c>
      <c r="K23" s="177">
        <f t="shared" ca="1" si="7"/>
        <v>2.29</v>
      </c>
      <c r="L23" s="177">
        <f t="shared" ca="1" si="8"/>
        <v>0</v>
      </c>
      <c r="M23" s="178">
        <f t="shared" ca="1" si="9"/>
        <v>301.8</v>
      </c>
      <c r="N23" s="176">
        <f t="shared" ca="1" si="10"/>
        <v>226.54750629555997</v>
      </c>
      <c r="O23" s="177">
        <f t="shared" ca="1" si="11"/>
        <v>72.972417826375079</v>
      </c>
      <c r="P23" s="177">
        <f t="shared" ca="1" si="12"/>
        <v>2.2900758780649437</v>
      </c>
      <c r="Q23" s="177">
        <f t="shared" ca="1" si="13"/>
        <v>0</v>
      </c>
      <c r="R23" s="178">
        <f t="shared" ca="1" si="14"/>
        <v>301.81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289.83</v>
      </c>
      <c r="I24" s="180">
        <f t="shared" ca="1" si="5"/>
        <v>246.25</v>
      </c>
      <c r="J24" s="177">
        <f t="shared" ca="1" si="6"/>
        <v>41.09</v>
      </c>
      <c r="K24" s="177">
        <f t="shared" ca="1" si="7"/>
        <v>2.4900000000000002</v>
      </c>
      <c r="L24" s="177">
        <f t="shared" ca="1" si="8"/>
        <v>0</v>
      </c>
      <c r="M24" s="178">
        <f t="shared" ca="1" si="9"/>
        <v>289.83000000000004</v>
      </c>
      <c r="N24" s="176">
        <f t="shared" ca="1" si="10"/>
        <v>246.24999999999994</v>
      </c>
      <c r="O24" s="177">
        <f t="shared" ca="1" si="11"/>
        <v>41.089999999999996</v>
      </c>
      <c r="P24" s="177">
        <f t="shared" ca="1" si="12"/>
        <v>2.4899999999999998</v>
      </c>
      <c r="Q24" s="177">
        <f t="shared" ca="1" si="13"/>
        <v>0</v>
      </c>
      <c r="R24" s="178">
        <f t="shared" ca="1" si="14"/>
        <v>289.82999999999993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313.13</v>
      </c>
      <c r="I25" s="180">
        <f t="shared" ca="1" si="5"/>
        <v>235.04</v>
      </c>
      <c r="J25" s="177">
        <f t="shared" ca="1" si="6"/>
        <v>75.709999999999994</v>
      </c>
      <c r="K25" s="177">
        <f t="shared" ca="1" si="7"/>
        <v>2.38</v>
      </c>
      <c r="L25" s="177">
        <f t="shared" ca="1" si="8"/>
        <v>0</v>
      </c>
      <c r="M25" s="178">
        <f t="shared" ca="1" si="9"/>
        <v>313.13</v>
      </c>
      <c r="N25" s="176">
        <f t="shared" ca="1" si="10"/>
        <v>235.04</v>
      </c>
      <c r="O25" s="177">
        <f t="shared" ca="1" si="11"/>
        <v>75.709999999999994</v>
      </c>
      <c r="P25" s="177">
        <f t="shared" ca="1" si="12"/>
        <v>2.38</v>
      </c>
      <c r="Q25" s="177">
        <f t="shared" ca="1" si="13"/>
        <v>0</v>
      </c>
      <c r="R25" s="178">
        <f t="shared" ca="1" si="14"/>
        <v>313.13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328.06</v>
      </c>
      <c r="I26" s="180">
        <f t="shared" ca="1" si="5"/>
        <v>246.25</v>
      </c>
      <c r="J26" s="177">
        <f t="shared" ca="1" si="6"/>
        <v>79.319999999999993</v>
      </c>
      <c r="K26" s="177">
        <f t="shared" ca="1" si="7"/>
        <v>2.4900000000000002</v>
      </c>
      <c r="L26" s="177">
        <f t="shared" ca="1" si="8"/>
        <v>0</v>
      </c>
      <c r="M26" s="178">
        <f t="shared" ca="1" si="9"/>
        <v>328.06</v>
      </c>
      <c r="N26" s="176">
        <f t="shared" ca="1" si="10"/>
        <v>246.25</v>
      </c>
      <c r="O26" s="177">
        <f t="shared" ca="1" si="11"/>
        <v>79.319999999999993</v>
      </c>
      <c r="P26" s="177">
        <f t="shared" ca="1" si="12"/>
        <v>2.4900000000000002</v>
      </c>
      <c r="Q26" s="177">
        <f t="shared" ca="1" si="13"/>
        <v>0</v>
      </c>
      <c r="R26" s="178">
        <f t="shared" ca="1" si="14"/>
        <v>328.06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307.72000000000003</v>
      </c>
      <c r="I27" s="180">
        <f t="shared" ca="1" si="5"/>
        <v>247.05</v>
      </c>
      <c r="J27" s="177">
        <f t="shared" ca="1" si="6"/>
        <v>58.17</v>
      </c>
      <c r="K27" s="177">
        <f t="shared" ca="1" si="7"/>
        <v>2.5</v>
      </c>
      <c r="L27" s="177">
        <f t="shared" ca="1" si="8"/>
        <v>0</v>
      </c>
      <c r="M27" s="178">
        <f t="shared" ca="1" si="9"/>
        <v>307.72000000000003</v>
      </c>
      <c r="N27" s="176">
        <f t="shared" ca="1" si="10"/>
        <v>247.05</v>
      </c>
      <c r="O27" s="177">
        <f t="shared" ca="1" si="11"/>
        <v>58.17</v>
      </c>
      <c r="P27" s="177">
        <f t="shared" ca="1" si="12"/>
        <v>2.5</v>
      </c>
      <c r="Q27" s="177">
        <f t="shared" ca="1" si="13"/>
        <v>0</v>
      </c>
      <c r="R27" s="178">
        <f t="shared" ca="1" si="14"/>
        <v>307.72000000000003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306.73</v>
      </c>
      <c r="I28" s="180">
        <f t="shared" ca="1" si="5"/>
        <v>246.25</v>
      </c>
      <c r="J28" s="177">
        <f t="shared" ca="1" si="6"/>
        <v>57.98</v>
      </c>
      <c r="K28" s="177">
        <f t="shared" ca="1" si="7"/>
        <v>2.4900000000000002</v>
      </c>
      <c r="L28" s="177">
        <f t="shared" ca="1" si="8"/>
        <v>0</v>
      </c>
      <c r="M28" s="178">
        <f t="shared" ca="1" si="9"/>
        <v>306.72000000000003</v>
      </c>
      <c r="N28" s="176">
        <f t="shared" ca="1" si="10"/>
        <v>246.25802849504433</v>
      </c>
      <c r="O28" s="177">
        <f t="shared" ca="1" si="11"/>
        <v>57.981890323422007</v>
      </c>
      <c r="P28" s="177">
        <f t="shared" ca="1" si="12"/>
        <v>2.4900811815336463</v>
      </c>
      <c r="Q28" s="177">
        <f t="shared" ca="1" si="13"/>
        <v>0</v>
      </c>
      <c r="R28" s="178">
        <f t="shared" ca="1" si="14"/>
        <v>306.72999999999996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306.73</v>
      </c>
      <c r="I29" s="180">
        <f t="shared" ca="1" si="5"/>
        <v>246.25</v>
      </c>
      <c r="J29" s="177">
        <f t="shared" ca="1" si="6"/>
        <v>57.98</v>
      </c>
      <c r="K29" s="177">
        <f t="shared" ca="1" si="7"/>
        <v>2.4900000000000002</v>
      </c>
      <c r="L29" s="177">
        <f t="shared" ca="1" si="8"/>
        <v>0</v>
      </c>
      <c r="M29" s="178">
        <f t="shared" ca="1" si="9"/>
        <v>306.72000000000003</v>
      </c>
      <c r="N29" s="176">
        <f t="shared" ca="1" si="10"/>
        <v>246.25802849504433</v>
      </c>
      <c r="O29" s="177">
        <f t="shared" ca="1" si="11"/>
        <v>57.981890323422007</v>
      </c>
      <c r="P29" s="177">
        <f t="shared" ca="1" si="12"/>
        <v>2.4900811815336463</v>
      </c>
      <c r="Q29" s="177">
        <f t="shared" ca="1" si="13"/>
        <v>0</v>
      </c>
      <c r="R29" s="178">
        <f t="shared" ca="1" si="14"/>
        <v>306.72999999999996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306.73</v>
      </c>
      <c r="I30" s="180">
        <f t="shared" ca="1" si="5"/>
        <v>246.25</v>
      </c>
      <c r="J30" s="177">
        <f t="shared" ca="1" si="6"/>
        <v>57.98</v>
      </c>
      <c r="K30" s="177">
        <f t="shared" ca="1" si="7"/>
        <v>2.4900000000000002</v>
      </c>
      <c r="L30" s="177">
        <f t="shared" ca="1" si="8"/>
        <v>0</v>
      </c>
      <c r="M30" s="178">
        <f t="shared" ca="1" si="9"/>
        <v>306.72000000000003</v>
      </c>
      <c r="N30" s="176">
        <f t="shared" ca="1" si="10"/>
        <v>246.25802849504433</v>
      </c>
      <c r="O30" s="177">
        <f t="shared" ca="1" si="11"/>
        <v>57.981890323422007</v>
      </c>
      <c r="P30" s="177">
        <f t="shared" ca="1" si="12"/>
        <v>2.4900811815336463</v>
      </c>
      <c r="Q30" s="177">
        <f t="shared" ca="1" si="13"/>
        <v>0</v>
      </c>
      <c r="R30" s="178">
        <f t="shared" ca="1" si="14"/>
        <v>306.72999999999996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270.56</v>
      </c>
      <c r="I31" s="180">
        <f t="shared" ca="1" si="5"/>
        <v>208.44</v>
      </c>
      <c r="J31" s="177">
        <f t="shared" ca="1" si="6"/>
        <v>59.56</v>
      </c>
      <c r="K31" s="177">
        <f t="shared" ca="1" si="7"/>
        <v>2.56</v>
      </c>
      <c r="L31" s="177">
        <f t="shared" ca="1" si="8"/>
        <v>0</v>
      </c>
      <c r="M31" s="178">
        <f t="shared" ca="1" si="9"/>
        <v>270.56</v>
      </c>
      <c r="N31" s="176">
        <f t="shared" ca="1" si="10"/>
        <v>208.44</v>
      </c>
      <c r="O31" s="177">
        <f t="shared" ca="1" si="11"/>
        <v>59.56</v>
      </c>
      <c r="P31" s="177">
        <f t="shared" ca="1" si="12"/>
        <v>2.56</v>
      </c>
      <c r="Q31" s="177">
        <f t="shared" ca="1" si="13"/>
        <v>0</v>
      </c>
      <c r="R31" s="178">
        <f t="shared" ca="1" si="14"/>
        <v>270.56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217.03</v>
      </c>
      <c r="I32" s="180">
        <f t="shared" ca="1" si="5"/>
        <v>173.95</v>
      </c>
      <c r="J32" s="177">
        <f t="shared" ca="1" si="6"/>
        <v>40.590000000000003</v>
      </c>
      <c r="K32" s="177">
        <f t="shared" ca="1" si="7"/>
        <v>2.4900000000000002</v>
      </c>
      <c r="L32" s="177">
        <f t="shared" ca="1" si="8"/>
        <v>0</v>
      </c>
      <c r="M32" s="178">
        <f t="shared" ca="1" si="9"/>
        <v>217.03</v>
      </c>
      <c r="N32" s="176">
        <f t="shared" ca="1" si="10"/>
        <v>173.95</v>
      </c>
      <c r="O32" s="177">
        <f t="shared" ca="1" si="11"/>
        <v>40.590000000000003</v>
      </c>
      <c r="P32" s="177">
        <f t="shared" ca="1" si="12"/>
        <v>2.4900000000000002</v>
      </c>
      <c r="Q32" s="177">
        <f t="shared" ca="1" si="13"/>
        <v>0</v>
      </c>
      <c r="R32" s="178">
        <f t="shared" ca="1" si="14"/>
        <v>217.03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181.55</v>
      </c>
      <c r="I33" s="180">
        <f t="shared" ca="1" si="5"/>
        <v>137.94</v>
      </c>
      <c r="J33" s="177">
        <f t="shared" ca="1" si="6"/>
        <v>41.09</v>
      </c>
      <c r="K33" s="177">
        <f t="shared" ca="1" si="7"/>
        <v>2.52</v>
      </c>
      <c r="L33" s="177">
        <f t="shared" ca="1" si="8"/>
        <v>0</v>
      </c>
      <c r="M33" s="178">
        <f t="shared" ca="1" si="9"/>
        <v>181.55</v>
      </c>
      <c r="N33" s="176">
        <f t="shared" ca="1" si="10"/>
        <v>137.94</v>
      </c>
      <c r="O33" s="177">
        <f t="shared" ca="1" si="11"/>
        <v>41.09</v>
      </c>
      <c r="P33" s="177">
        <f t="shared" ca="1" si="12"/>
        <v>2.52</v>
      </c>
      <c r="Q33" s="177">
        <f t="shared" ca="1" si="13"/>
        <v>0</v>
      </c>
      <c r="R33" s="178">
        <f t="shared" ca="1" si="14"/>
        <v>181.55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181.55</v>
      </c>
      <c r="I34" s="180">
        <f t="shared" ca="1" si="5"/>
        <v>137.94</v>
      </c>
      <c r="J34" s="177">
        <f t="shared" ca="1" si="6"/>
        <v>41.09</v>
      </c>
      <c r="K34" s="177">
        <f t="shared" ca="1" si="7"/>
        <v>2.52</v>
      </c>
      <c r="L34" s="177">
        <f t="shared" ca="1" si="8"/>
        <v>0</v>
      </c>
      <c r="M34" s="178">
        <f t="shared" ca="1" si="9"/>
        <v>181.55</v>
      </c>
      <c r="N34" s="176">
        <f t="shared" ca="1" si="10"/>
        <v>137.94</v>
      </c>
      <c r="O34" s="177">
        <f t="shared" ca="1" si="11"/>
        <v>41.09</v>
      </c>
      <c r="P34" s="177">
        <f t="shared" ca="1" si="12"/>
        <v>2.52</v>
      </c>
      <c r="Q34" s="177">
        <f t="shared" ca="1" si="13"/>
        <v>0</v>
      </c>
      <c r="R34" s="178">
        <f t="shared" ca="1" si="14"/>
        <v>181.55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181.55</v>
      </c>
      <c r="I35" s="180">
        <f t="shared" ca="1" si="5"/>
        <v>137.94</v>
      </c>
      <c r="J35" s="177">
        <f t="shared" ca="1" si="6"/>
        <v>41.09</v>
      </c>
      <c r="K35" s="177">
        <f t="shared" ca="1" si="7"/>
        <v>2.52</v>
      </c>
      <c r="L35" s="177">
        <f t="shared" ca="1" si="8"/>
        <v>0</v>
      </c>
      <c r="M35" s="178">
        <f t="shared" ca="1" si="9"/>
        <v>181.55</v>
      </c>
      <c r="N35" s="176">
        <f t="shared" ca="1" si="10"/>
        <v>137.94</v>
      </c>
      <c r="O35" s="177">
        <f t="shared" ca="1" si="11"/>
        <v>41.09</v>
      </c>
      <c r="P35" s="177">
        <f t="shared" ca="1" si="12"/>
        <v>2.52</v>
      </c>
      <c r="Q35" s="177">
        <f t="shared" ca="1" si="13"/>
        <v>0</v>
      </c>
      <c r="R35" s="178">
        <f t="shared" ca="1" si="14"/>
        <v>181.55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181.55</v>
      </c>
      <c r="I36" s="180">
        <f t="shared" ca="1" si="5"/>
        <v>137.94</v>
      </c>
      <c r="J36" s="177">
        <f t="shared" ca="1" si="6"/>
        <v>41.09</v>
      </c>
      <c r="K36" s="177">
        <f t="shared" ca="1" si="7"/>
        <v>2.52</v>
      </c>
      <c r="L36" s="177">
        <f t="shared" ca="1" si="8"/>
        <v>0</v>
      </c>
      <c r="M36" s="178">
        <f t="shared" ca="1" si="9"/>
        <v>181.55</v>
      </c>
      <c r="N36" s="176">
        <f t="shared" ca="1" si="10"/>
        <v>137.94</v>
      </c>
      <c r="O36" s="177">
        <f t="shared" ca="1" si="11"/>
        <v>41.09</v>
      </c>
      <c r="P36" s="177">
        <f t="shared" ca="1" si="12"/>
        <v>2.52</v>
      </c>
      <c r="Q36" s="177">
        <f t="shared" ca="1" si="13"/>
        <v>0</v>
      </c>
      <c r="R36" s="178">
        <f t="shared" ca="1" si="14"/>
        <v>181.55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181.55</v>
      </c>
      <c r="I37" s="180">
        <f t="shared" ca="1" si="5"/>
        <v>137.94</v>
      </c>
      <c r="J37" s="177">
        <f t="shared" ca="1" si="6"/>
        <v>41.09</v>
      </c>
      <c r="K37" s="177">
        <f t="shared" ca="1" si="7"/>
        <v>2.52</v>
      </c>
      <c r="L37" s="177">
        <f t="shared" ca="1" si="8"/>
        <v>0</v>
      </c>
      <c r="M37" s="178">
        <f t="shared" ca="1" si="9"/>
        <v>181.55</v>
      </c>
      <c r="N37" s="176">
        <f t="shared" ca="1" si="10"/>
        <v>137.94</v>
      </c>
      <c r="O37" s="177">
        <f t="shared" ca="1" si="11"/>
        <v>41.09</v>
      </c>
      <c r="P37" s="177">
        <f t="shared" ca="1" si="12"/>
        <v>2.52</v>
      </c>
      <c r="Q37" s="177">
        <f t="shared" ca="1" si="13"/>
        <v>0</v>
      </c>
      <c r="R37" s="178">
        <f t="shared" ca="1" si="14"/>
        <v>181.55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181.55</v>
      </c>
      <c r="I38" s="180">
        <f t="shared" ca="1" si="5"/>
        <v>137.94</v>
      </c>
      <c r="J38" s="177">
        <f t="shared" ca="1" si="6"/>
        <v>41.09</v>
      </c>
      <c r="K38" s="177">
        <f t="shared" ca="1" si="7"/>
        <v>2.52</v>
      </c>
      <c r="L38" s="177">
        <f t="shared" ca="1" si="8"/>
        <v>0</v>
      </c>
      <c r="M38" s="178">
        <f t="shared" ca="1" si="9"/>
        <v>181.55</v>
      </c>
      <c r="N38" s="176">
        <f t="shared" ca="1" si="10"/>
        <v>137.94</v>
      </c>
      <c r="O38" s="177">
        <f t="shared" ca="1" si="11"/>
        <v>41.09</v>
      </c>
      <c r="P38" s="177">
        <f t="shared" ca="1" si="12"/>
        <v>2.52</v>
      </c>
      <c r="Q38" s="177">
        <f t="shared" ca="1" si="13"/>
        <v>0</v>
      </c>
      <c r="R38" s="178">
        <f t="shared" ca="1" si="14"/>
        <v>181.55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181.55</v>
      </c>
      <c r="I39" s="180">
        <f t="shared" ca="1" si="5"/>
        <v>137.94</v>
      </c>
      <c r="J39" s="177">
        <f t="shared" ca="1" si="6"/>
        <v>41.09</v>
      </c>
      <c r="K39" s="177">
        <f t="shared" ca="1" si="7"/>
        <v>2.52</v>
      </c>
      <c r="L39" s="177">
        <f t="shared" ca="1" si="8"/>
        <v>0</v>
      </c>
      <c r="M39" s="178">
        <f t="shared" ca="1" si="9"/>
        <v>181.55</v>
      </c>
      <c r="N39" s="176">
        <f t="shared" ca="1" si="10"/>
        <v>137.94</v>
      </c>
      <c r="O39" s="177">
        <f t="shared" ca="1" si="11"/>
        <v>41.09</v>
      </c>
      <c r="P39" s="177">
        <f t="shared" ca="1" si="12"/>
        <v>2.52</v>
      </c>
      <c r="Q39" s="177">
        <f t="shared" ca="1" si="13"/>
        <v>0</v>
      </c>
      <c r="R39" s="178">
        <f t="shared" ca="1" si="14"/>
        <v>181.55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181.55</v>
      </c>
      <c r="I40" s="180">
        <f t="shared" ca="1" si="5"/>
        <v>137.94</v>
      </c>
      <c r="J40" s="177">
        <f t="shared" ca="1" si="6"/>
        <v>41.09</v>
      </c>
      <c r="K40" s="177">
        <f t="shared" ca="1" si="7"/>
        <v>2.52</v>
      </c>
      <c r="L40" s="177">
        <f t="shared" ca="1" si="8"/>
        <v>0</v>
      </c>
      <c r="M40" s="178">
        <f t="shared" ca="1" si="9"/>
        <v>181.55</v>
      </c>
      <c r="N40" s="176">
        <f t="shared" ca="1" si="10"/>
        <v>137.94</v>
      </c>
      <c r="O40" s="177">
        <f t="shared" ca="1" si="11"/>
        <v>41.09</v>
      </c>
      <c r="P40" s="177">
        <f t="shared" ca="1" si="12"/>
        <v>2.52</v>
      </c>
      <c r="Q40" s="177">
        <f t="shared" ca="1" si="13"/>
        <v>0</v>
      </c>
      <c r="R40" s="178">
        <f t="shared" ca="1" si="14"/>
        <v>181.55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181.55</v>
      </c>
      <c r="I41" s="180">
        <f t="shared" ca="1" si="5"/>
        <v>137.94</v>
      </c>
      <c r="J41" s="177">
        <f t="shared" ca="1" si="6"/>
        <v>41.09</v>
      </c>
      <c r="K41" s="177">
        <f t="shared" ca="1" si="7"/>
        <v>2.52</v>
      </c>
      <c r="L41" s="177">
        <f t="shared" ca="1" si="8"/>
        <v>0</v>
      </c>
      <c r="M41" s="178">
        <f t="shared" ca="1" si="9"/>
        <v>181.55</v>
      </c>
      <c r="N41" s="176">
        <f t="shared" ca="1" si="10"/>
        <v>137.94</v>
      </c>
      <c r="O41" s="177">
        <f t="shared" ca="1" si="11"/>
        <v>41.09</v>
      </c>
      <c r="P41" s="177">
        <f t="shared" ca="1" si="12"/>
        <v>2.52</v>
      </c>
      <c r="Q41" s="177">
        <f t="shared" ca="1" si="13"/>
        <v>0</v>
      </c>
      <c r="R41" s="178">
        <f t="shared" ca="1" si="14"/>
        <v>181.55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181.55</v>
      </c>
      <c r="I42" s="180">
        <f t="shared" ca="1" si="5"/>
        <v>137.94</v>
      </c>
      <c r="J42" s="177">
        <f t="shared" ca="1" si="6"/>
        <v>41.09</v>
      </c>
      <c r="K42" s="177">
        <f t="shared" ca="1" si="7"/>
        <v>2.52</v>
      </c>
      <c r="L42" s="177">
        <f t="shared" ca="1" si="8"/>
        <v>0</v>
      </c>
      <c r="M42" s="178">
        <f t="shared" ca="1" si="9"/>
        <v>181.55</v>
      </c>
      <c r="N42" s="176">
        <f t="shared" ca="1" si="10"/>
        <v>137.94</v>
      </c>
      <c r="O42" s="177">
        <f t="shared" ca="1" si="11"/>
        <v>41.09</v>
      </c>
      <c r="P42" s="177">
        <f t="shared" ca="1" si="12"/>
        <v>2.52</v>
      </c>
      <c r="Q42" s="177">
        <f t="shared" ca="1" si="13"/>
        <v>0</v>
      </c>
      <c r="R42" s="178">
        <f t="shared" ca="1" si="14"/>
        <v>181.55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181.55</v>
      </c>
      <c r="I43" s="180">
        <f t="shared" ca="1" si="5"/>
        <v>137.94</v>
      </c>
      <c r="J43" s="177">
        <f t="shared" ca="1" si="6"/>
        <v>41.09</v>
      </c>
      <c r="K43" s="177">
        <f t="shared" ca="1" si="7"/>
        <v>2.52</v>
      </c>
      <c r="L43" s="177">
        <f t="shared" ca="1" si="8"/>
        <v>0</v>
      </c>
      <c r="M43" s="178">
        <f t="shared" ca="1" si="9"/>
        <v>181.55</v>
      </c>
      <c r="N43" s="176">
        <f t="shared" ca="1" si="10"/>
        <v>137.94</v>
      </c>
      <c r="O43" s="177">
        <f t="shared" ca="1" si="11"/>
        <v>41.09</v>
      </c>
      <c r="P43" s="177">
        <f t="shared" ca="1" si="12"/>
        <v>2.52</v>
      </c>
      <c r="Q43" s="177">
        <f t="shared" ca="1" si="13"/>
        <v>0</v>
      </c>
      <c r="R43" s="178">
        <f t="shared" ca="1" si="14"/>
        <v>181.55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181.55</v>
      </c>
      <c r="I44" s="180">
        <f t="shared" ca="1" si="5"/>
        <v>137.94</v>
      </c>
      <c r="J44" s="177">
        <f t="shared" ca="1" si="6"/>
        <v>41.09</v>
      </c>
      <c r="K44" s="177">
        <f t="shared" ca="1" si="7"/>
        <v>2.52</v>
      </c>
      <c r="L44" s="177">
        <f t="shared" ca="1" si="8"/>
        <v>0</v>
      </c>
      <c r="M44" s="178">
        <f t="shared" ca="1" si="9"/>
        <v>181.55</v>
      </c>
      <c r="N44" s="176">
        <f t="shared" ca="1" si="10"/>
        <v>137.94</v>
      </c>
      <c r="O44" s="177">
        <f t="shared" ca="1" si="11"/>
        <v>41.09</v>
      </c>
      <c r="P44" s="177">
        <f t="shared" ca="1" si="12"/>
        <v>2.52</v>
      </c>
      <c r="Q44" s="177">
        <f t="shared" ca="1" si="13"/>
        <v>0</v>
      </c>
      <c r="R44" s="178">
        <f t="shared" ca="1" si="14"/>
        <v>181.55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181.55</v>
      </c>
      <c r="I45" s="180">
        <f t="shared" ca="1" si="5"/>
        <v>137.94</v>
      </c>
      <c r="J45" s="177">
        <f t="shared" ca="1" si="6"/>
        <v>41.09</v>
      </c>
      <c r="K45" s="177">
        <f t="shared" ca="1" si="7"/>
        <v>2.52</v>
      </c>
      <c r="L45" s="177">
        <f t="shared" ca="1" si="8"/>
        <v>0</v>
      </c>
      <c r="M45" s="178">
        <f t="shared" ca="1" si="9"/>
        <v>181.55</v>
      </c>
      <c r="N45" s="176">
        <f t="shared" ca="1" si="10"/>
        <v>137.94</v>
      </c>
      <c r="O45" s="177">
        <f t="shared" ca="1" si="11"/>
        <v>41.09</v>
      </c>
      <c r="P45" s="177">
        <f t="shared" ca="1" si="12"/>
        <v>2.52</v>
      </c>
      <c r="Q45" s="177">
        <f t="shared" ca="1" si="13"/>
        <v>0</v>
      </c>
      <c r="R45" s="178">
        <f t="shared" ca="1" si="14"/>
        <v>181.55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181.55</v>
      </c>
      <c r="I46" s="180">
        <f t="shared" ca="1" si="5"/>
        <v>137.94</v>
      </c>
      <c r="J46" s="177">
        <f t="shared" ca="1" si="6"/>
        <v>41.09</v>
      </c>
      <c r="K46" s="177">
        <f t="shared" ca="1" si="7"/>
        <v>2.52</v>
      </c>
      <c r="L46" s="177">
        <f t="shared" ca="1" si="8"/>
        <v>0</v>
      </c>
      <c r="M46" s="178">
        <f t="shared" ca="1" si="9"/>
        <v>181.55</v>
      </c>
      <c r="N46" s="176">
        <f t="shared" ca="1" si="10"/>
        <v>137.94</v>
      </c>
      <c r="O46" s="177">
        <f t="shared" ca="1" si="11"/>
        <v>41.09</v>
      </c>
      <c r="P46" s="177">
        <f t="shared" ca="1" si="12"/>
        <v>2.52</v>
      </c>
      <c r="Q46" s="177">
        <f t="shared" ca="1" si="13"/>
        <v>0</v>
      </c>
      <c r="R46" s="178">
        <f t="shared" ca="1" si="14"/>
        <v>181.55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181.55</v>
      </c>
      <c r="I47" s="180">
        <f t="shared" ca="1" si="5"/>
        <v>138.16999999999999</v>
      </c>
      <c r="J47" s="177">
        <f t="shared" ca="1" si="6"/>
        <v>40.869999999999997</v>
      </c>
      <c r="K47" s="177">
        <f t="shared" ca="1" si="7"/>
        <v>2.5099999999999998</v>
      </c>
      <c r="L47" s="177">
        <f t="shared" ca="1" si="8"/>
        <v>0</v>
      </c>
      <c r="M47" s="178">
        <f t="shared" ca="1" si="9"/>
        <v>181.54999999999998</v>
      </c>
      <c r="N47" s="176">
        <f t="shared" ca="1" si="10"/>
        <v>138.17000000000002</v>
      </c>
      <c r="O47" s="177">
        <f t="shared" ca="1" si="11"/>
        <v>40.870000000000005</v>
      </c>
      <c r="P47" s="177">
        <f t="shared" ca="1" si="12"/>
        <v>2.5100000000000002</v>
      </c>
      <c r="Q47" s="177">
        <f t="shared" ca="1" si="13"/>
        <v>0</v>
      </c>
      <c r="R47" s="178">
        <f t="shared" ca="1" si="14"/>
        <v>181.55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181.55</v>
      </c>
      <c r="I48" s="180">
        <f t="shared" ca="1" si="5"/>
        <v>138.16999999999999</v>
      </c>
      <c r="J48" s="177">
        <f t="shared" ca="1" si="6"/>
        <v>40.869999999999997</v>
      </c>
      <c r="K48" s="177">
        <f t="shared" ca="1" si="7"/>
        <v>2.5099999999999998</v>
      </c>
      <c r="L48" s="177">
        <f t="shared" ca="1" si="8"/>
        <v>0</v>
      </c>
      <c r="M48" s="178">
        <f t="shared" ca="1" si="9"/>
        <v>181.54999999999998</v>
      </c>
      <c r="N48" s="176">
        <f t="shared" ca="1" si="10"/>
        <v>138.17000000000002</v>
      </c>
      <c r="O48" s="177">
        <f t="shared" ca="1" si="11"/>
        <v>40.870000000000005</v>
      </c>
      <c r="P48" s="177">
        <f t="shared" ca="1" si="12"/>
        <v>2.5100000000000002</v>
      </c>
      <c r="Q48" s="177">
        <f t="shared" ca="1" si="13"/>
        <v>0</v>
      </c>
      <c r="R48" s="178">
        <f t="shared" ca="1" si="14"/>
        <v>181.55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181.55</v>
      </c>
      <c r="I49" s="180">
        <f t="shared" ca="1" si="5"/>
        <v>138.16999999999999</v>
      </c>
      <c r="J49" s="177">
        <f t="shared" ca="1" si="6"/>
        <v>40.869999999999997</v>
      </c>
      <c r="K49" s="177">
        <f t="shared" ca="1" si="7"/>
        <v>2.5099999999999998</v>
      </c>
      <c r="L49" s="177">
        <f t="shared" ca="1" si="8"/>
        <v>0</v>
      </c>
      <c r="M49" s="178">
        <f t="shared" ca="1" si="9"/>
        <v>181.54999999999998</v>
      </c>
      <c r="N49" s="176">
        <f t="shared" ca="1" si="10"/>
        <v>138.17000000000002</v>
      </c>
      <c r="O49" s="177">
        <f t="shared" ca="1" si="11"/>
        <v>40.870000000000005</v>
      </c>
      <c r="P49" s="177">
        <f t="shared" ca="1" si="12"/>
        <v>2.5100000000000002</v>
      </c>
      <c r="Q49" s="177">
        <f t="shared" ca="1" si="13"/>
        <v>0</v>
      </c>
      <c r="R49" s="178">
        <f t="shared" ca="1" si="14"/>
        <v>181.55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181.55</v>
      </c>
      <c r="I50" s="180">
        <f t="shared" ca="1" si="5"/>
        <v>138.16999999999999</v>
      </c>
      <c r="J50" s="177">
        <f t="shared" ca="1" si="6"/>
        <v>40.869999999999997</v>
      </c>
      <c r="K50" s="177">
        <f t="shared" ca="1" si="7"/>
        <v>2.5099999999999998</v>
      </c>
      <c r="L50" s="177">
        <f t="shared" ca="1" si="8"/>
        <v>0</v>
      </c>
      <c r="M50" s="178">
        <f t="shared" ca="1" si="9"/>
        <v>181.54999999999998</v>
      </c>
      <c r="N50" s="176">
        <f t="shared" ca="1" si="10"/>
        <v>138.17000000000002</v>
      </c>
      <c r="O50" s="177">
        <f t="shared" ca="1" si="11"/>
        <v>40.870000000000005</v>
      </c>
      <c r="P50" s="177">
        <f t="shared" ca="1" si="12"/>
        <v>2.5100000000000002</v>
      </c>
      <c r="Q50" s="177">
        <f t="shared" ca="1" si="13"/>
        <v>0</v>
      </c>
      <c r="R50" s="178">
        <f t="shared" ca="1" si="14"/>
        <v>181.55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181.55</v>
      </c>
      <c r="I51" s="180">
        <f t="shared" ca="1" si="5"/>
        <v>138.16999999999999</v>
      </c>
      <c r="J51" s="177">
        <f t="shared" ca="1" si="6"/>
        <v>40.869999999999997</v>
      </c>
      <c r="K51" s="177">
        <f t="shared" ca="1" si="7"/>
        <v>2.5099999999999998</v>
      </c>
      <c r="L51" s="177">
        <f t="shared" ca="1" si="8"/>
        <v>0</v>
      </c>
      <c r="M51" s="178">
        <f t="shared" ca="1" si="9"/>
        <v>181.54999999999998</v>
      </c>
      <c r="N51" s="176">
        <f t="shared" ca="1" si="10"/>
        <v>138.17000000000002</v>
      </c>
      <c r="O51" s="177">
        <f t="shared" ca="1" si="11"/>
        <v>40.870000000000005</v>
      </c>
      <c r="P51" s="177">
        <f t="shared" ca="1" si="12"/>
        <v>2.5100000000000002</v>
      </c>
      <c r="Q51" s="177">
        <f t="shared" ca="1" si="13"/>
        <v>0</v>
      </c>
      <c r="R51" s="178">
        <f t="shared" ca="1" si="14"/>
        <v>181.55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181.55</v>
      </c>
      <c r="I52" s="180">
        <f t="shared" ca="1" si="5"/>
        <v>138.16999999999999</v>
      </c>
      <c r="J52" s="177">
        <f t="shared" ca="1" si="6"/>
        <v>40.869999999999997</v>
      </c>
      <c r="K52" s="177">
        <f t="shared" ca="1" si="7"/>
        <v>2.5099999999999998</v>
      </c>
      <c r="L52" s="177">
        <f t="shared" ca="1" si="8"/>
        <v>0</v>
      </c>
      <c r="M52" s="178">
        <f t="shared" ca="1" si="9"/>
        <v>181.54999999999998</v>
      </c>
      <c r="N52" s="176">
        <f t="shared" ca="1" si="10"/>
        <v>138.17000000000002</v>
      </c>
      <c r="O52" s="177">
        <f t="shared" ca="1" si="11"/>
        <v>40.870000000000005</v>
      </c>
      <c r="P52" s="177">
        <f t="shared" ca="1" si="12"/>
        <v>2.5100000000000002</v>
      </c>
      <c r="Q52" s="177">
        <f t="shared" ca="1" si="13"/>
        <v>0</v>
      </c>
      <c r="R52" s="178">
        <f t="shared" ca="1" si="14"/>
        <v>181.55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181.55</v>
      </c>
      <c r="I53" s="180">
        <f t="shared" ca="1" si="5"/>
        <v>138.16999999999999</v>
      </c>
      <c r="J53" s="177">
        <f t="shared" ca="1" si="6"/>
        <v>40.869999999999997</v>
      </c>
      <c r="K53" s="177">
        <f t="shared" ca="1" si="7"/>
        <v>2.5099999999999998</v>
      </c>
      <c r="L53" s="177">
        <f t="shared" ca="1" si="8"/>
        <v>0</v>
      </c>
      <c r="M53" s="178">
        <f t="shared" ca="1" si="9"/>
        <v>181.54999999999998</v>
      </c>
      <c r="N53" s="176">
        <f t="shared" ca="1" si="10"/>
        <v>138.17000000000002</v>
      </c>
      <c r="O53" s="177">
        <f t="shared" ca="1" si="11"/>
        <v>40.870000000000005</v>
      </c>
      <c r="P53" s="177">
        <f t="shared" ca="1" si="12"/>
        <v>2.5100000000000002</v>
      </c>
      <c r="Q53" s="177">
        <f t="shared" ca="1" si="13"/>
        <v>0</v>
      </c>
      <c r="R53" s="178">
        <f t="shared" ca="1" si="14"/>
        <v>181.55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181.55</v>
      </c>
      <c r="I54" s="180">
        <f t="shared" ca="1" si="5"/>
        <v>138.16999999999999</v>
      </c>
      <c r="J54" s="177">
        <f t="shared" ca="1" si="6"/>
        <v>40.869999999999997</v>
      </c>
      <c r="K54" s="177">
        <f t="shared" ca="1" si="7"/>
        <v>2.5099999999999998</v>
      </c>
      <c r="L54" s="177">
        <f t="shared" ca="1" si="8"/>
        <v>0</v>
      </c>
      <c r="M54" s="178">
        <f t="shared" ca="1" si="9"/>
        <v>181.54999999999998</v>
      </c>
      <c r="N54" s="176">
        <f t="shared" ca="1" si="10"/>
        <v>138.17000000000002</v>
      </c>
      <c r="O54" s="177">
        <f t="shared" ca="1" si="11"/>
        <v>40.870000000000005</v>
      </c>
      <c r="P54" s="177">
        <f t="shared" ca="1" si="12"/>
        <v>2.5100000000000002</v>
      </c>
      <c r="Q54" s="177">
        <f t="shared" ca="1" si="13"/>
        <v>0</v>
      </c>
      <c r="R54" s="178">
        <f t="shared" ca="1" si="14"/>
        <v>181.55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181.55</v>
      </c>
      <c r="I55" s="180">
        <f t="shared" ca="1" si="5"/>
        <v>138.16999999999999</v>
      </c>
      <c r="J55" s="177">
        <f t="shared" ca="1" si="6"/>
        <v>40.869999999999997</v>
      </c>
      <c r="K55" s="177">
        <f t="shared" ca="1" si="7"/>
        <v>2.5099999999999998</v>
      </c>
      <c r="L55" s="177">
        <f t="shared" ca="1" si="8"/>
        <v>0</v>
      </c>
      <c r="M55" s="178">
        <f t="shared" ca="1" si="9"/>
        <v>181.54999999999998</v>
      </c>
      <c r="N55" s="176">
        <f t="shared" ca="1" si="10"/>
        <v>138.17000000000002</v>
      </c>
      <c r="O55" s="177">
        <f t="shared" ca="1" si="11"/>
        <v>40.870000000000005</v>
      </c>
      <c r="P55" s="177">
        <f t="shared" ca="1" si="12"/>
        <v>2.5100000000000002</v>
      </c>
      <c r="Q55" s="177">
        <f t="shared" ca="1" si="13"/>
        <v>0</v>
      </c>
      <c r="R55" s="178">
        <f t="shared" ca="1" si="14"/>
        <v>181.55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181.55</v>
      </c>
      <c r="I56" s="180">
        <f t="shared" ca="1" si="5"/>
        <v>138.16999999999999</v>
      </c>
      <c r="J56" s="177">
        <f t="shared" ca="1" si="6"/>
        <v>40.869999999999997</v>
      </c>
      <c r="K56" s="177">
        <f t="shared" ca="1" si="7"/>
        <v>2.5099999999999998</v>
      </c>
      <c r="L56" s="177">
        <f t="shared" ca="1" si="8"/>
        <v>0</v>
      </c>
      <c r="M56" s="178">
        <f t="shared" ca="1" si="9"/>
        <v>181.54999999999998</v>
      </c>
      <c r="N56" s="176">
        <f t="shared" ca="1" si="10"/>
        <v>138.17000000000002</v>
      </c>
      <c r="O56" s="177">
        <f t="shared" ca="1" si="11"/>
        <v>40.870000000000005</v>
      </c>
      <c r="P56" s="177">
        <f t="shared" ca="1" si="12"/>
        <v>2.5100000000000002</v>
      </c>
      <c r="Q56" s="177">
        <f t="shared" ca="1" si="13"/>
        <v>0</v>
      </c>
      <c r="R56" s="178">
        <f t="shared" ca="1" si="14"/>
        <v>181.55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181.55</v>
      </c>
      <c r="I57" s="180">
        <f t="shared" ca="1" si="5"/>
        <v>138.16999999999999</v>
      </c>
      <c r="J57" s="177">
        <f t="shared" ca="1" si="6"/>
        <v>40.869999999999997</v>
      </c>
      <c r="K57" s="177">
        <f t="shared" ca="1" si="7"/>
        <v>2.5099999999999998</v>
      </c>
      <c r="L57" s="177">
        <f t="shared" ca="1" si="8"/>
        <v>0</v>
      </c>
      <c r="M57" s="178">
        <f t="shared" ca="1" si="9"/>
        <v>181.54999999999998</v>
      </c>
      <c r="N57" s="176">
        <f t="shared" ca="1" si="10"/>
        <v>138.17000000000002</v>
      </c>
      <c r="O57" s="177">
        <f t="shared" ca="1" si="11"/>
        <v>40.870000000000005</v>
      </c>
      <c r="P57" s="177">
        <f t="shared" ca="1" si="12"/>
        <v>2.5100000000000002</v>
      </c>
      <c r="Q57" s="177">
        <f t="shared" ca="1" si="13"/>
        <v>0</v>
      </c>
      <c r="R57" s="178">
        <f t="shared" ca="1" si="14"/>
        <v>181.55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181.55</v>
      </c>
      <c r="I58" s="180">
        <f t="shared" ca="1" si="5"/>
        <v>138.16999999999999</v>
      </c>
      <c r="J58" s="177">
        <f t="shared" ca="1" si="6"/>
        <v>40.869999999999997</v>
      </c>
      <c r="K58" s="177">
        <f t="shared" ca="1" si="7"/>
        <v>2.5099999999999998</v>
      </c>
      <c r="L58" s="177">
        <f t="shared" ca="1" si="8"/>
        <v>0</v>
      </c>
      <c r="M58" s="178">
        <f t="shared" ca="1" si="9"/>
        <v>181.54999999999998</v>
      </c>
      <c r="N58" s="176">
        <f t="shared" ca="1" si="10"/>
        <v>138.17000000000002</v>
      </c>
      <c r="O58" s="177">
        <f t="shared" ca="1" si="11"/>
        <v>40.870000000000005</v>
      </c>
      <c r="P58" s="177">
        <f t="shared" ca="1" si="12"/>
        <v>2.5100000000000002</v>
      </c>
      <c r="Q58" s="177">
        <f t="shared" ca="1" si="13"/>
        <v>0</v>
      </c>
      <c r="R58" s="178">
        <f t="shared" ca="1" si="14"/>
        <v>181.55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181.55</v>
      </c>
      <c r="I59" s="180">
        <f t="shared" ca="1" si="5"/>
        <v>138.16999999999999</v>
      </c>
      <c r="J59" s="177">
        <f t="shared" ca="1" si="6"/>
        <v>40.869999999999997</v>
      </c>
      <c r="K59" s="177">
        <f t="shared" ca="1" si="7"/>
        <v>2.5099999999999998</v>
      </c>
      <c r="L59" s="177">
        <f t="shared" ca="1" si="8"/>
        <v>0</v>
      </c>
      <c r="M59" s="178">
        <f t="shared" ca="1" si="9"/>
        <v>181.54999999999998</v>
      </c>
      <c r="N59" s="176">
        <f t="shared" ca="1" si="10"/>
        <v>138.17000000000002</v>
      </c>
      <c r="O59" s="177">
        <f t="shared" ca="1" si="11"/>
        <v>40.870000000000005</v>
      </c>
      <c r="P59" s="177">
        <f t="shared" ca="1" si="12"/>
        <v>2.5100000000000002</v>
      </c>
      <c r="Q59" s="177">
        <f t="shared" ca="1" si="13"/>
        <v>0</v>
      </c>
      <c r="R59" s="178">
        <f t="shared" ca="1" si="14"/>
        <v>181.55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181.55</v>
      </c>
      <c r="I60" s="180">
        <f t="shared" ca="1" si="5"/>
        <v>138.16999999999999</v>
      </c>
      <c r="J60" s="177">
        <f t="shared" ca="1" si="6"/>
        <v>40.869999999999997</v>
      </c>
      <c r="K60" s="177">
        <f t="shared" ca="1" si="7"/>
        <v>2.5099999999999998</v>
      </c>
      <c r="L60" s="177">
        <f t="shared" ca="1" si="8"/>
        <v>0</v>
      </c>
      <c r="M60" s="178">
        <f t="shared" ca="1" si="9"/>
        <v>181.54999999999998</v>
      </c>
      <c r="N60" s="176">
        <f t="shared" ca="1" si="10"/>
        <v>138.17000000000002</v>
      </c>
      <c r="O60" s="177">
        <f t="shared" ca="1" si="11"/>
        <v>40.870000000000005</v>
      </c>
      <c r="P60" s="177">
        <f t="shared" ca="1" si="12"/>
        <v>2.5100000000000002</v>
      </c>
      <c r="Q60" s="177">
        <f t="shared" ca="1" si="13"/>
        <v>0</v>
      </c>
      <c r="R60" s="178">
        <f t="shared" ca="1" si="14"/>
        <v>181.55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181.55</v>
      </c>
      <c r="I61" s="180">
        <f t="shared" ca="1" si="5"/>
        <v>138.16999999999999</v>
      </c>
      <c r="J61" s="177">
        <f t="shared" ca="1" si="6"/>
        <v>40.869999999999997</v>
      </c>
      <c r="K61" s="177">
        <f t="shared" ca="1" si="7"/>
        <v>2.5099999999999998</v>
      </c>
      <c r="L61" s="177">
        <f t="shared" ca="1" si="8"/>
        <v>0</v>
      </c>
      <c r="M61" s="178">
        <f t="shared" ca="1" si="9"/>
        <v>181.54999999999998</v>
      </c>
      <c r="N61" s="176">
        <f t="shared" ca="1" si="10"/>
        <v>138.17000000000002</v>
      </c>
      <c r="O61" s="177">
        <f t="shared" ca="1" si="11"/>
        <v>40.870000000000005</v>
      </c>
      <c r="P61" s="177">
        <f t="shared" ca="1" si="12"/>
        <v>2.5100000000000002</v>
      </c>
      <c r="Q61" s="177">
        <f t="shared" ca="1" si="13"/>
        <v>0</v>
      </c>
      <c r="R61" s="178">
        <f t="shared" ca="1" si="14"/>
        <v>181.55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181.55</v>
      </c>
      <c r="I62" s="180">
        <f t="shared" ca="1" si="5"/>
        <v>138.16999999999999</v>
      </c>
      <c r="J62" s="177">
        <f t="shared" ca="1" si="6"/>
        <v>40.869999999999997</v>
      </c>
      <c r="K62" s="177">
        <f t="shared" ca="1" si="7"/>
        <v>2.5099999999999998</v>
      </c>
      <c r="L62" s="177">
        <f t="shared" ca="1" si="8"/>
        <v>0</v>
      </c>
      <c r="M62" s="178">
        <f t="shared" ca="1" si="9"/>
        <v>181.54999999999998</v>
      </c>
      <c r="N62" s="176">
        <f t="shared" ca="1" si="10"/>
        <v>138.17000000000002</v>
      </c>
      <c r="O62" s="177">
        <f t="shared" ca="1" si="11"/>
        <v>40.870000000000005</v>
      </c>
      <c r="P62" s="177">
        <f t="shared" ca="1" si="12"/>
        <v>2.5100000000000002</v>
      </c>
      <c r="Q62" s="177">
        <f t="shared" ca="1" si="13"/>
        <v>0</v>
      </c>
      <c r="R62" s="178">
        <f t="shared" ca="1" si="14"/>
        <v>181.55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215.87</v>
      </c>
      <c r="I63" s="180">
        <f t="shared" ca="1" si="5"/>
        <v>135.24</v>
      </c>
      <c r="J63" s="177">
        <f t="shared" ca="1" si="6"/>
        <v>78.17</v>
      </c>
      <c r="K63" s="177">
        <f t="shared" ca="1" si="7"/>
        <v>2.46</v>
      </c>
      <c r="L63" s="177">
        <f t="shared" ca="1" si="8"/>
        <v>0</v>
      </c>
      <c r="M63" s="178">
        <f t="shared" ca="1" si="9"/>
        <v>215.87000000000003</v>
      </c>
      <c r="N63" s="176">
        <f t="shared" ca="1" si="10"/>
        <v>135.23999999999998</v>
      </c>
      <c r="O63" s="177">
        <f t="shared" ca="1" si="11"/>
        <v>78.169999999999987</v>
      </c>
      <c r="P63" s="177">
        <f t="shared" ca="1" si="12"/>
        <v>2.4599999999999995</v>
      </c>
      <c r="Q63" s="177">
        <f t="shared" ca="1" si="13"/>
        <v>0</v>
      </c>
      <c r="R63" s="178">
        <f t="shared" ca="1" si="14"/>
        <v>215.86999999999998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219.04</v>
      </c>
      <c r="I64" s="180">
        <f t="shared" ca="1" si="5"/>
        <v>137.22999999999999</v>
      </c>
      <c r="J64" s="177">
        <f t="shared" ca="1" si="6"/>
        <v>79.319999999999993</v>
      </c>
      <c r="K64" s="177">
        <f t="shared" ca="1" si="7"/>
        <v>2.4900000000000002</v>
      </c>
      <c r="L64" s="177">
        <f t="shared" ca="1" si="8"/>
        <v>0</v>
      </c>
      <c r="M64" s="178">
        <f t="shared" ca="1" si="9"/>
        <v>219.04</v>
      </c>
      <c r="N64" s="176">
        <f t="shared" ca="1" si="10"/>
        <v>137.22999999999999</v>
      </c>
      <c r="O64" s="177">
        <f t="shared" ca="1" si="11"/>
        <v>79.319999999999993</v>
      </c>
      <c r="P64" s="177">
        <f t="shared" ca="1" si="12"/>
        <v>2.4900000000000002</v>
      </c>
      <c r="Q64" s="177">
        <f t="shared" ca="1" si="13"/>
        <v>0</v>
      </c>
      <c r="R64" s="178">
        <f t="shared" ca="1" si="14"/>
        <v>219.04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219.04</v>
      </c>
      <c r="I65" s="180">
        <f t="shared" ca="1" si="5"/>
        <v>137.22999999999999</v>
      </c>
      <c r="J65" s="177">
        <f t="shared" ca="1" si="6"/>
        <v>79.319999999999993</v>
      </c>
      <c r="K65" s="177">
        <f t="shared" ca="1" si="7"/>
        <v>2.4900000000000002</v>
      </c>
      <c r="L65" s="177">
        <f t="shared" ca="1" si="8"/>
        <v>0</v>
      </c>
      <c r="M65" s="178">
        <f t="shared" ca="1" si="9"/>
        <v>219.04</v>
      </c>
      <c r="N65" s="176">
        <f t="shared" ca="1" si="10"/>
        <v>137.22999999999999</v>
      </c>
      <c r="O65" s="177">
        <f t="shared" ca="1" si="11"/>
        <v>79.319999999999993</v>
      </c>
      <c r="P65" s="177">
        <f t="shared" ca="1" si="12"/>
        <v>2.4900000000000002</v>
      </c>
      <c r="Q65" s="177">
        <f t="shared" ca="1" si="13"/>
        <v>0</v>
      </c>
      <c r="R65" s="178">
        <f t="shared" ca="1" si="14"/>
        <v>219.04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219.04</v>
      </c>
      <c r="I66" s="180">
        <f t="shared" ca="1" si="5"/>
        <v>137.22999999999999</v>
      </c>
      <c r="J66" s="177">
        <f t="shared" ca="1" si="6"/>
        <v>79.319999999999993</v>
      </c>
      <c r="K66" s="177">
        <f t="shared" ca="1" si="7"/>
        <v>2.4900000000000002</v>
      </c>
      <c r="L66" s="177">
        <f t="shared" ca="1" si="8"/>
        <v>0</v>
      </c>
      <c r="M66" s="178">
        <f t="shared" ca="1" si="9"/>
        <v>219.04</v>
      </c>
      <c r="N66" s="176">
        <f t="shared" ca="1" si="10"/>
        <v>137.22999999999999</v>
      </c>
      <c r="O66" s="177">
        <f t="shared" ca="1" si="11"/>
        <v>79.319999999999993</v>
      </c>
      <c r="P66" s="177">
        <f t="shared" ca="1" si="12"/>
        <v>2.4900000000000002</v>
      </c>
      <c r="Q66" s="177">
        <f t="shared" ca="1" si="13"/>
        <v>0</v>
      </c>
      <c r="R66" s="178">
        <f t="shared" ca="1" si="14"/>
        <v>219.04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253.92</v>
      </c>
      <c r="I67" s="180">
        <f t="shared" ca="1" si="5"/>
        <v>180.97</v>
      </c>
      <c r="J67" s="177">
        <f t="shared" ca="1" si="6"/>
        <v>70.73</v>
      </c>
      <c r="K67" s="177">
        <f t="shared" ca="1" si="7"/>
        <v>2.2200000000000002</v>
      </c>
      <c r="L67" s="177">
        <f t="shared" ca="1" si="8"/>
        <v>0</v>
      </c>
      <c r="M67" s="178">
        <f t="shared" ca="1" si="9"/>
        <v>253.92</v>
      </c>
      <c r="N67" s="176">
        <f t="shared" ca="1" si="10"/>
        <v>180.97</v>
      </c>
      <c r="O67" s="177">
        <f t="shared" ca="1" si="11"/>
        <v>70.73</v>
      </c>
      <c r="P67" s="177">
        <f t="shared" ca="1" si="12"/>
        <v>2.2200000000000002</v>
      </c>
      <c r="Q67" s="177">
        <f t="shared" ca="1" si="13"/>
        <v>0</v>
      </c>
      <c r="R67" s="178">
        <f t="shared" ca="1" si="14"/>
        <v>253.92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275.10000000000002</v>
      </c>
      <c r="I68" s="180">
        <f t="shared" ref="I68:I98" ca="1" si="20">INDIRECT("BRPL_EOD!" &amp; $V$3 &amp; X68)</f>
        <v>193.28</v>
      </c>
      <c r="J68" s="177">
        <f t="shared" ref="J68:J98" ca="1" si="21">INDIRECT("BYPL_EOD!" &amp; $V$3 &amp; X68)</f>
        <v>79.319999999999993</v>
      </c>
      <c r="K68" s="177">
        <f t="shared" ref="K68:K98" ca="1" si="22">INDIRECT("TPDDL_EOD!" &amp; $V$3 &amp; X68)</f>
        <v>2.4900000000000002</v>
      </c>
      <c r="L68" s="177">
        <f t="shared" ref="L68:L98" ca="1" si="23">INDIRECT("NDMC_EOD!" &amp; $V$3 &amp; X68)</f>
        <v>0</v>
      </c>
      <c r="M68" s="178">
        <f t="shared" ref="M68:M98" ca="1" si="24">SUM(I68:L68)</f>
        <v>275.09000000000003</v>
      </c>
      <c r="N68" s="176">
        <f t="shared" ref="N68:N98" ca="1" si="25">INDIRECT("BRPL_ISGS_exbus!" &amp; $V$3 &amp; X68)</f>
        <v>193.28702606419716</v>
      </c>
      <c r="O68" s="177">
        <f t="shared" ref="O68:O98" ca="1" si="26">INDIRECT("BYPL_ISGS_exbus!" &amp; $V$3 &amp; X68)</f>
        <v>79.322883419971632</v>
      </c>
      <c r="P68" s="177">
        <f t="shared" ref="P68:P98" ca="1" si="27">INDIRECT("TPDDL_ISGS_exbus!" &amp; $V$3 &amp; X68)</f>
        <v>2.4900905158311826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275.09999999999997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299.26</v>
      </c>
      <c r="I69" s="180">
        <f t="shared" ca="1" si="20"/>
        <v>217.44</v>
      </c>
      <c r="J69" s="177">
        <f t="shared" ca="1" si="21"/>
        <v>79.319999999999993</v>
      </c>
      <c r="K69" s="177">
        <f t="shared" ca="1" si="22"/>
        <v>2.4900000000000002</v>
      </c>
      <c r="L69" s="177">
        <f t="shared" ca="1" si="23"/>
        <v>0</v>
      </c>
      <c r="M69" s="178">
        <f t="shared" ca="1" si="24"/>
        <v>299.25</v>
      </c>
      <c r="N69" s="176">
        <f t="shared" ca="1" si="25"/>
        <v>217.44726616541354</v>
      </c>
      <c r="O69" s="177">
        <f t="shared" ca="1" si="26"/>
        <v>79.3226506265664</v>
      </c>
      <c r="P69" s="177">
        <f t="shared" ca="1" si="27"/>
        <v>2.4900832080200503</v>
      </c>
      <c r="Q69" s="177">
        <f t="shared" ca="1" si="28"/>
        <v>0</v>
      </c>
      <c r="R69" s="178">
        <f t="shared" ca="1" si="29"/>
        <v>299.26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323.42</v>
      </c>
      <c r="I70" s="180">
        <f t="shared" ca="1" si="20"/>
        <v>241.6</v>
      </c>
      <c r="J70" s="177">
        <f t="shared" ca="1" si="21"/>
        <v>79.319999999999993</v>
      </c>
      <c r="K70" s="177">
        <f t="shared" ca="1" si="22"/>
        <v>2.4900000000000002</v>
      </c>
      <c r="L70" s="177">
        <f t="shared" ca="1" si="23"/>
        <v>0</v>
      </c>
      <c r="M70" s="178">
        <f t="shared" ca="1" si="24"/>
        <v>323.40999999999997</v>
      </c>
      <c r="N70" s="176">
        <f t="shared" ca="1" si="25"/>
        <v>241.60747039361803</v>
      </c>
      <c r="O70" s="177">
        <f t="shared" ca="1" si="26"/>
        <v>79.322452614328569</v>
      </c>
      <c r="P70" s="177">
        <f t="shared" ca="1" si="27"/>
        <v>2.4900769920534311</v>
      </c>
      <c r="Q70" s="177">
        <f t="shared" ca="1" si="28"/>
        <v>0</v>
      </c>
      <c r="R70" s="178">
        <f t="shared" ca="1" si="29"/>
        <v>323.42000000000007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330.09</v>
      </c>
      <c r="I71" s="180">
        <f t="shared" ca="1" si="20"/>
        <v>246.25</v>
      </c>
      <c r="J71" s="177">
        <f t="shared" ca="1" si="21"/>
        <v>79.319999999999993</v>
      </c>
      <c r="K71" s="177">
        <f t="shared" ca="1" si="22"/>
        <v>4.5199999999999996</v>
      </c>
      <c r="L71" s="177">
        <f t="shared" ca="1" si="23"/>
        <v>0</v>
      </c>
      <c r="M71" s="178">
        <f t="shared" ca="1" si="24"/>
        <v>330.09</v>
      </c>
      <c r="N71" s="176">
        <f t="shared" ca="1" si="25"/>
        <v>246.25</v>
      </c>
      <c r="O71" s="177">
        <f t="shared" ca="1" si="26"/>
        <v>79.319999999999993</v>
      </c>
      <c r="P71" s="177">
        <f t="shared" ca="1" si="27"/>
        <v>4.5199999999999996</v>
      </c>
      <c r="Q71" s="177">
        <f t="shared" ca="1" si="28"/>
        <v>0</v>
      </c>
      <c r="R71" s="178">
        <f t="shared" ca="1" si="29"/>
        <v>330.09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330.09</v>
      </c>
      <c r="I72" s="180">
        <f t="shared" ca="1" si="20"/>
        <v>246.25</v>
      </c>
      <c r="J72" s="177">
        <f t="shared" ca="1" si="21"/>
        <v>79.319999999999993</v>
      </c>
      <c r="K72" s="177">
        <f t="shared" ca="1" si="22"/>
        <v>4.5199999999999996</v>
      </c>
      <c r="L72" s="177">
        <f t="shared" ca="1" si="23"/>
        <v>0</v>
      </c>
      <c r="M72" s="178">
        <f t="shared" ca="1" si="24"/>
        <v>330.09</v>
      </c>
      <c r="N72" s="176">
        <f t="shared" ca="1" si="25"/>
        <v>246.25</v>
      </c>
      <c r="O72" s="177">
        <f t="shared" ca="1" si="26"/>
        <v>79.319999999999993</v>
      </c>
      <c r="P72" s="177">
        <f t="shared" ca="1" si="27"/>
        <v>4.5199999999999996</v>
      </c>
      <c r="Q72" s="177">
        <f t="shared" ca="1" si="28"/>
        <v>0</v>
      </c>
      <c r="R72" s="178">
        <f t="shared" ca="1" si="29"/>
        <v>330.09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330.09</v>
      </c>
      <c r="I73" s="180">
        <f t="shared" ca="1" si="20"/>
        <v>246.25</v>
      </c>
      <c r="J73" s="177">
        <f t="shared" ca="1" si="21"/>
        <v>79.319999999999993</v>
      </c>
      <c r="K73" s="177">
        <f t="shared" ca="1" si="22"/>
        <v>4.5199999999999996</v>
      </c>
      <c r="L73" s="177">
        <f t="shared" ca="1" si="23"/>
        <v>0</v>
      </c>
      <c r="M73" s="178">
        <f t="shared" ca="1" si="24"/>
        <v>330.09</v>
      </c>
      <c r="N73" s="176">
        <f t="shared" ca="1" si="25"/>
        <v>246.25</v>
      </c>
      <c r="O73" s="177">
        <f t="shared" ca="1" si="26"/>
        <v>79.319999999999993</v>
      </c>
      <c r="P73" s="177">
        <f t="shared" ca="1" si="27"/>
        <v>4.5199999999999996</v>
      </c>
      <c r="Q73" s="177">
        <f t="shared" ca="1" si="28"/>
        <v>0</v>
      </c>
      <c r="R73" s="178">
        <f t="shared" ca="1" si="29"/>
        <v>330.09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330.09</v>
      </c>
      <c r="I74" s="180">
        <f t="shared" ca="1" si="20"/>
        <v>246.25</v>
      </c>
      <c r="J74" s="177">
        <f t="shared" ca="1" si="21"/>
        <v>79.319999999999993</v>
      </c>
      <c r="K74" s="177">
        <f t="shared" ca="1" si="22"/>
        <v>4.5199999999999996</v>
      </c>
      <c r="L74" s="177">
        <f t="shared" ca="1" si="23"/>
        <v>0</v>
      </c>
      <c r="M74" s="178">
        <f t="shared" ca="1" si="24"/>
        <v>330.09</v>
      </c>
      <c r="N74" s="176">
        <f t="shared" ca="1" si="25"/>
        <v>246.25</v>
      </c>
      <c r="O74" s="177">
        <f t="shared" ca="1" si="26"/>
        <v>79.319999999999993</v>
      </c>
      <c r="P74" s="177">
        <f t="shared" ca="1" si="27"/>
        <v>4.5199999999999996</v>
      </c>
      <c r="Q74" s="177">
        <f t="shared" ca="1" si="28"/>
        <v>0</v>
      </c>
      <c r="R74" s="178">
        <f t="shared" ca="1" si="29"/>
        <v>330.09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330.09</v>
      </c>
      <c r="I75" s="180">
        <f t="shared" ca="1" si="20"/>
        <v>246.25</v>
      </c>
      <c r="J75" s="177">
        <f t="shared" ca="1" si="21"/>
        <v>79.319999999999993</v>
      </c>
      <c r="K75" s="177">
        <f t="shared" ca="1" si="22"/>
        <v>4.5199999999999996</v>
      </c>
      <c r="L75" s="177">
        <f t="shared" ca="1" si="23"/>
        <v>0</v>
      </c>
      <c r="M75" s="178">
        <f t="shared" ca="1" si="24"/>
        <v>330.09</v>
      </c>
      <c r="N75" s="176">
        <f t="shared" ca="1" si="25"/>
        <v>246.25</v>
      </c>
      <c r="O75" s="177">
        <f t="shared" ca="1" si="26"/>
        <v>79.319999999999993</v>
      </c>
      <c r="P75" s="177">
        <f t="shared" ca="1" si="27"/>
        <v>4.5199999999999996</v>
      </c>
      <c r="Q75" s="177">
        <f t="shared" ca="1" si="28"/>
        <v>0</v>
      </c>
      <c r="R75" s="178">
        <f t="shared" ca="1" si="29"/>
        <v>330.09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330.09</v>
      </c>
      <c r="I76" s="180">
        <f t="shared" ca="1" si="20"/>
        <v>246.25</v>
      </c>
      <c r="J76" s="177">
        <f t="shared" ca="1" si="21"/>
        <v>79.319999999999993</v>
      </c>
      <c r="K76" s="177">
        <f t="shared" ca="1" si="22"/>
        <v>4.5199999999999996</v>
      </c>
      <c r="L76" s="177">
        <f t="shared" ca="1" si="23"/>
        <v>0</v>
      </c>
      <c r="M76" s="178">
        <f t="shared" ca="1" si="24"/>
        <v>330.09</v>
      </c>
      <c r="N76" s="176">
        <f t="shared" ca="1" si="25"/>
        <v>246.25</v>
      </c>
      <c r="O76" s="177">
        <f t="shared" ca="1" si="26"/>
        <v>79.319999999999993</v>
      </c>
      <c r="P76" s="177">
        <f t="shared" ca="1" si="27"/>
        <v>4.5199999999999996</v>
      </c>
      <c r="Q76" s="177">
        <f t="shared" ca="1" si="28"/>
        <v>0</v>
      </c>
      <c r="R76" s="178">
        <f t="shared" ca="1" si="29"/>
        <v>330.09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330.09</v>
      </c>
      <c r="I77" s="180">
        <f t="shared" ca="1" si="20"/>
        <v>246.25</v>
      </c>
      <c r="J77" s="177">
        <f t="shared" ca="1" si="21"/>
        <v>79.319999999999993</v>
      </c>
      <c r="K77" s="177">
        <f t="shared" ca="1" si="22"/>
        <v>4.5199999999999996</v>
      </c>
      <c r="L77" s="177">
        <f t="shared" ca="1" si="23"/>
        <v>0</v>
      </c>
      <c r="M77" s="178">
        <f t="shared" ca="1" si="24"/>
        <v>330.09</v>
      </c>
      <c r="N77" s="176">
        <f t="shared" ca="1" si="25"/>
        <v>246.25</v>
      </c>
      <c r="O77" s="177">
        <f t="shared" ca="1" si="26"/>
        <v>79.319999999999993</v>
      </c>
      <c r="P77" s="177">
        <f t="shared" ca="1" si="27"/>
        <v>4.5199999999999996</v>
      </c>
      <c r="Q77" s="177">
        <f t="shared" ca="1" si="28"/>
        <v>0</v>
      </c>
      <c r="R77" s="178">
        <f t="shared" ca="1" si="29"/>
        <v>330.09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330.09</v>
      </c>
      <c r="I78" s="180">
        <f t="shared" ca="1" si="20"/>
        <v>246.25</v>
      </c>
      <c r="J78" s="177">
        <f t="shared" ca="1" si="21"/>
        <v>79.319999999999993</v>
      </c>
      <c r="K78" s="177">
        <f t="shared" ca="1" si="22"/>
        <v>4.5199999999999996</v>
      </c>
      <c r="L78" s="177">
        <f t="shared" ca="1" si="23"/>
        <v>0</v>
      </c>
      <c r="M78" s="178">
        <f t="shared" ca="1" si="24"/>
        <v>330.09</v>
      </c>
      <c r="N78" s="176">
        <f t="shared" ca="1" si="25"/>
        <v>246.25</v>
      </c>
      <c r="O78" s="177">
        <f t="shared" ca="1" si="26"/>
        <v>79.319999999999993</v>
      </c>
      <c r="P78" s="177">
        <f t="shared" ca="1" si="27"/>
        <v>4.5199999999999996</v>
      </c>
      <c r="Q78" s="177">
        <f t="shared" ca="1" si="28"/>
        <v>0</v>
      </c>
      <c r="R78" s="178">
        <f t="shared" ca="1" si="29"/>
        <v>330.09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330.09</v>
      </c>
      <c r="I79" s="180">
        <f t="shared" ca="1" si="20"/>
        <v>246.25</v>
      </c>
      <c r="J79" s="177">
        <f t="shared" ca="1" si="21"/>
        <v>79.319999999999993</v>
      </c>
      <c r="K79" s="177">
        <f t="shared" ca="1" si="22"/>
        <v>4.5199999999999996</v>
      </c>
      <c r="L79" s="177">
        <f t="shared" ca="1" si="23"/>
        <v>0</v>
      </c>
      <c r="M79" s="178">
        <f t="shared" ca="1" si="24"/>
        <v>330.09</v>
      </c>
      <c r="N79" s="176">
        <f t="shared" ca="1" si="25"/>
        <v>246.25</v>
      </c>
      <c r="O79" s="177">
        <f t="shared" ca="1" si="26"/>
        <v>79.319999999999993</v>
      </c>
      <c r="P79" s="177">
        <f t="shared" ca="1" si="27"/>
        <v>4.5199999999999996</v>
      </c>
      <c r="Q79" s="177">
        <f t="shared" ca="1" si="28"/>
        <v>0</v>
      </c>
      <c r="R79" s="178">
        <f t="shared" ca="1" si="29"/>
        <v>330.09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330.09</v>
      </c>
      <c r="I80" s="180">
        <f t="shared" ca="1" si="20"/>
        <v>246.25</v>
      </c>
      <c r="J80" s="177">
        <f t="shared" ca="1" si="21"/>
        <v>79.319999999999993</v>
      </c>
      <c r="K80" s="177">
        <f t="shared" ca="1" si="22"/>
        <v>4.5199999999999996</v>
      </c>
      <c r="L80" s="177">
        <f t="shared" ca="1" si="23"/>
        <v>0</v>
      </c>
      <c r="M80" s="178">
        <f t="shared" ca="1" si="24"/>
        <v>330.09</v>
      </c>
      <c r="N80" s="176">
        <f t="shared" ca="1" si="25"/>
        <v>246.25</v>
      </c>
      <c r="O80" s="177">
        <f t="shared" ca="1" si="26"/>
        <v>79.319999999999993</v>
      </c>
      <c r="P80" s="177">
        <f t="shared" ca="1" si="27"/>
        <v>4.5199999999999996</v>
      </c>
      <c r="Q80" s="177">
        <f t="shared" ca="1" si="28"/>
        <v>0</v>
      </c>
      <c r="R80" s="178">
        <f t="shared" ca="1" si="29"/>
        <v>330.09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330.09</v>
      </c>
      <c r="I81" s="180">
        <f t="shared" ca="1" si="20"/>
        <v>246.25</v>
      </c>
      <c r="J81" s="177">
        <f t="shared" ca="1" si="21"/>
        <v>79.319999999999993</v>
      </c>
      <c r="K81" s="177">
        <f t="shared" ca="1" si="22"/>
        <v>4.5199999999999996</v>
      </c>
      <c r="L81" s="177">
        <f t="shared" ca="1" si="23"/>
        <v>0</v>
      </c>
      <c r="M81" s="178">
        <f t="shared" ca="1" si="24"/>
        <v>330.09</v>
      </c>
      <c r="N81" s="176">
        <f t="shared" ca="1" si="25"/>
        <v>246.25</v>
      </c>
      <c r="O81" s="177">
        <f t="shared" ca="1" si="26"/>
        <v>79.319999999999993</v>
      </c>
      <c r="P81" s="177">
        <f t="shared" ca="1" si="27"/>
        <v>4.5199999999999996</v>
      </c>
      <c r="Q81" s="177">
        <f t="shared" ca="1" si="28"/>
        <v>0</v>
      </c>
      <c r="R81" s="178">
        <f t="shared" ca="1" si="29"/>
        <v>330.09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330.09</v>
      </c>
      <c r="I82" s="180">
        <f t="shared" ca="1" si="20"/>
        <v>246.25</v>
      </c>
      <c r="J82" s="177">
        <f t="shared" ca="1" si="21"/>
        <v>79.319999999999993</v>
      </c>
      <c r="K82" s="177">
        <f t="shared" ca="1" si="22"/>
        <v>4.5199999999999996</v>
      </c>
      <c r="L82" s="177">
        <f t="shared" ca="1" si="23"/>
        <v>0</v>
      </c>
      <c r="M82" s="178">
        <f t="shared" ca="1" si="24"/>
        <v>330.09</v>
      </c>
      <c r="N82" s="176">
        <f t="shared" ca="1" si="25"/>
        <v>246.25</v>
      </c>
      <c r="O82" s="177">
        <f t="shared" ca="1" si="26"/>
        <v>79.319999999999993</v>
      </c>
      <c r="P82" s="177">
        <f t="shared" ca="1" si="27"/>
        <v>4.5199999999999996</v>
      </c>
      <c r="Q82" s="177">
        <f t="shared" ca="1" si="28"/>
        <v>0</v>
      </c>
      <c r="R82" s="178">
        <f t="shared" ca="1" si="29"/>
        <v>330.09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330.09</v>
      </c>
      <c r="I83" s="180">
        <f t="shared" ca="1" si="20"/>
        <v>246.25</v>
      </c>
      <c r="J83" s="177">
        <f t="shared" ca="1" si="21"/>
        <v>79.319999999999993</v>
      </c>
      <c r="K83" s="177">
        <f t="shared" ca="1" si="22"/>
        <v>4.5199999999999996</v>
      </c>
      <c r="L83" s="177">
        <f t="shared" ca="1" si="23"/>
        <v>0</v>
      </c>
      <c r="M83" s="178">
        <f t="shared" ca="1" si="24"/>
        <v>330.09</v>
      </c>
      <c r="N83" s="176">
        <f t="shared" ca="1" si="25"/>
        <v>246.25</v>
      </c>
      <c r="O83" s="177">
        <f t="shared" ca="1" si="26"/>
        <v>79.319999999999993</v>
      </c>
      <c r="P83" s="177">
        <f t="shared" ca="1" si="27"/>
        <v>4.5199999999999996</v>
      </c>
      <c r="Q83" s="177">
        <f t="shared" ca="1" si="28"/>
        <v>0</v>
      </c>
      <c r="R83" s="178">
        <f t="shared" ca="1" si="29"/>
        <v>330.09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330.09</v>
      </c>
      <c r="I84" s="180">
        <f t="shared" ca="1" si="20"/>
        <v>246.25</v>
      </c>
      <c r="J84" s="177">
        <f t="shared" ca="1" si="21"/>
        <v>79.319999999999993</v>
      </c>
      <c r="K84" s="177">
        <f t="shared" ca="1" si="22"/>
        <v>4.5199999999999996</v>
      </c>
      <c r="L84" s="177">
        <f t="shared" ca="1" si="23"/>
        <v>0</v>
      </c>
      <c r="M84" s="178">
        <f t="shared" ca="1" si="24"/>
        <v>330.09</v>
      </c>
      <c r="N84" s="176">
        <f t="shared" ca="1" si="25"/>
        <v>246.25</v>
      </c>
      <c r="O84" s="177">
        <f t="shared" ca="1" si="26"/>
        <v>79.319999999999993</v>
      </c>
      <c r="P84" s="177">
        <f t="shared" ca="1" si="27"/>
        <v>4.5199999999999996</v>
      </c>
      <c r="Q84" s="177">
        <f t="shared" ca="1" si="28"/>
        <v>0</v>
      </c>
      <c r="R84" s="178">
        <f t="shared" ca="1" si="29"/>
        <v>330.09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330.09</v>
      </c>
      <c r="I85" s="180">
        <f t="shared" ca="1" si="20"/>
        <v>246.25</v>
      </c>
      <c r="J85" s="177">
        <f t="shared" ca="1" si="21"/>
        <v>79.319999999999993</v>
      </c>
      <c r="K85" s="177">
        <f t="shared" ca="1" si="22"/>
        <v>4.5199999999999996</v>
      </c>
      <c r="L85" s="177">
        <f t="shared" ca="1" si="23"/>
        <v>0</v>
      </c>
      <c r="M85" s="178">
        <f t="shared" ca="1" si="24"/>
        <v>330.09</v>
      </c>
      <c r="N85" s="176">
        <f t="shared" ca="1" si="25"/>
        <v>246.25</v>
      </c>
      <c r="O85" s="177">
        <f t="shared" ca="1" si="26"/>
        <v>79.319999999999993</v>
      </c>
      <c r="P85" s="177">
        <f t="shared" ca="1" si="27"/>
        <v>4.5199999999999996</v>
      </c>
      <c r="Q85" s="177">
        <f t="shared" ca="1" si="28"/>
        <v>0</v>
      </c>
      <c r="R85" s="178">
        <f t="shared" ca="1" si="29"/>
        <v>330.09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330.09</v>
      </c>
      <c r="I86" s="180">
        <f t="shared" ca="1" si="20"/>
        <v>246.25</v>
      </c>
      <c r="J86" s="177">
        <f t="shared" ca="1" si="21"/>
        <v>79.319999999999993</v>
      </c>
      <c r="K86" s="177">
        <f t="shared" ca="1" si="22"/>
        <v>4.5199999999999996</v>
      </c>
      <c r="L86" s="177">
        <f t="shared" ca="1" si="23"/>
        <v>0</v>
      </c>
      <c r="M86" s="178">
        <f t="shared" ca="1" si="24"/>
        <v>330.09</v>
      </c>
      <c r="N86" s="176">
        <f t="shared" ca="1" si="25"/>
        <v>246.25</v>
      </c>
      <c r="O86" s="177">
        <f t="shared" ca="1" si="26"/>
        <v>79.319999999999993</v>
      </c>
      <c r="P86" s="177">
        <f t="shared" ca="1" si="27"/>
        <v>4.5199999999999996</v>
      </c>
      <c r="Q86" s="177">
        <f t="shared" ca="1" si="28"/>
        <v>0</v>
      </c>
      <c r="R86" s="178">
        <f t="shared" ca="1" si="29"/>
        <v>330.09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330.09</v>
      </c>
      <c r="I87" s="180">
        <f t="shared" ca="1" si="20"/>
        <v>246.25</v>
      </c>
      <c r="J87" s="177">
        <f t="shared" ca="1" si="21"/>
        <v>79.319999999999993</v>
      </c>
      <c r="K87" s="177">
        <f t="shared" ca="1" si="22"/>
        <v>4.5199999999999996</v>
      </c>
      <c r="L87" s="177">
        <f t="shared" ca="1" si="23"/>
        <v>0</v>
      </c>
      <c r="M87" s="178">
        <f t="shared" ca="1" si="24"/>
        <v>330.09</v>
      </c>
      <c r="N87" s="176">
        <f t="shared" ca="1" si="25"/>
        <v>246.25</v>
      </c>
      <c r="O87" s="177">
        <f t="shared" ca="1" si="26"/>
        <v>79.319999999999993</v>
      </c>
      <c r="P87" s="177">
        <f t="shared" ca="1" si="27"/>
        <v>4.5199999999999996</v>
      </c>
      <c r="Q87" s="177">
        <f t="shared" ca="1" si="28"/>
        <v>0</v>
      </c>
      <c r="R87" s="178">
        <f t="shared" ca="1" si="29"/>
        <v>330.09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330.09</v>
      </c>
      <c r="I88" s="180">
        <f t="shared" ca="1" si="20"/>
        <v>246.25</v>
      </c>
      <c r="J88" s="177">
        <f t="shared" ca="1" si="21"/>
        <v>79.319999999999993</v>
      </c>
      <c r="K88" s="177">
        <f t="shared" ca="1" si="22"/>
        <v>4.5199999999999996</v>
      </c>
      <c r="L88" s="177">
        <f t="shared" ca="1" si="23"/>
        <v>0</v>
      </c>
      <c r="M88" s="178">
        <f t="shared" ca="1" si="24"/>
        <v>330.09</v>
      </c>
      <c r="N88" s="176">
        <f t="shared" ca="1" si="25"/>
        <v>246.25</v>
      </c>
      <c r="O88" s="177">
        <f t="shared" ca="1" si="26"/>
        <v>79.319999999999993</v>
      </c>
      <c r="P88" s="177">
        <f t="shared" ca="1" si="27"/>
        <v>4.5199999999999996</v>
      </c>
      <c r="Q88" s="177">
        <f t="shared" ca="1" si="28"/>
        <v>0</v>
      </c>
      <c r="R88" s="178">
        <f t="shared" ca="1" si="29"/>
        <v>330.09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330.09</v>
      </c>
      <c r="I89" s="180">
        <f t="shared" ca="1" si="20"/>
        <v>246.25</v>
      </c>
      <c r="J89" s="177">
        <f t="shared" ca="1" si="21"/>
        <v>79.319999999999993</v>
      </c>
      <c r="K89" s="177">
        <f t="shared" ca="1" si="22"/>
        <v>4.5199999999999996</v>
      </c>
      <c r="L89" s="177">
        <f t="shared" ca="1" si="23"/>
        <v>0</v>
      </c>
      <c r="M89" s="178">
        <f t="shared" ca="1" si="24"/>
        <v>330.09</v>
      </c>
      <c r="N89" s="176">
        <f t="shared" ca="1" si="25"/>
        <v>246.25</v>
      </c>
      <c r="O89" s="177">
        <f t="shared" ca="1" si="26"/>
        <v>79.319999999999993</v>
      </c>
      <c r="P89" s="177">
        <f t="shared" ca="1" si="27"/>
        <v>4.5199999999999996</v>
      </c>
      <c r="Q89" s="177">
        <f t="shared" ca="1" si="28"/>
        <v>0</v>
      </c>
      <c r="R89" s="178">
        <f t="shared" ca="1" si="29"/>
        <v>330.09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330.09</v>
      </c>
      <c r="I90" s="180">
        <f t="shared" ca="1" si="20"/>
        <v>246.25</v>
      </c>
      <c r="J90" s="177">
        <f t="shared" ca="1" si="21"/>
        <v>79.319999999999993</v>
      </c>
      <c r="K90" s="177">
        <f t="shared" ca="1" si="22"/>
        <v>4.5199999999999996</v>
      </c>
      <c r="L90" s="177">
        <f t="shared" ca="1" si="23"/>
        <v>0</v>
      </c>
      <c r="M90" s="178">
        <f t="shared" ca="1" si="24"/>
        <v>330.09</v>
      </c>
      <c r="N90" s="176">
        <f t="shared" ca="1" si="25"/>
        <v>246.25</v>
      </c>
      <c r="O90" s="177">
        <f t="shared" ca="1" si="26"/>
        <v>79.319999999999993</v>
      </c>
      <c r="P90" s="177">
        <f t="shared" ca="1" si="27"/>
        <v>4.5199999999999996</v>
      </c>
      <c r="Q90" s="177">
        <f t="shared" ca="1" si="28"/>
        <v>0</v>
      </c>
      <c r="R90" s="178">
        <f t="shared" ca="1" si="29"/>
        <v>330.09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330.09</v>
      </c>
      <c r="I91" s="180">
        <f t="shared" ca="1" si="20"/>
        <v>246.25</v>
      </c>
      <c r="J91" s="177">
        <f t="shared" ca="1" si="21"/>
        <v>79.319999999999993</v>
      </c>
      <c r="K91" s="177">
        <f t="shared" ca="1" si="22"/>
        <v>4.5199999999999996</v>
      </c>
      <c r="L91" s="177">
        <f t="shared" ca="1" si="23"/>
        <v>0</v>
      </c>
      <c r="M91" s="178">
        <f t="shared" ca="1" si="24"/>
        <v>330.09</v>
      </c>
      <c r="N91" s="176">
        <f t="shared" ca="1" si="25"/>
        <v>246.25</v>
      </c>
      <c r="O91" s="177">
        <f t="shared" ca="1" si="26"/>
        <v>79.319999999999993</v>
      </c>
      <c r="P91" s="177">
        <f t="shared" ca="1" si="27"/>
        <v>4.5199999999999996</v>
      </c>
      <c r="Q91" s="177">
        <f t="shared" ca="1" si="28"/>
        <v>0</v>
      </c>
      <c r="R91" s="178">
        <f t="shared" ca="1" si="29"/>
        <v>330.09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330.09</v>
      </c>
      <c r="I92" s="180">
        <f t="shared" ca="1" si="20"/>
        <v>246.25</v>
      </c>
      <c r="J92" s="177">
        <f t="shared" ca="1" si="21"/>
        <v>79.319999999999993</v>
      </c>
      <c r="K92" s="177">
        <f t="shared" ca="1" si="22"/>
        <v>4.5199999999999996</v>
      </c>
      <c r="L92" s="177">
        <f t="shared" ca="1" si="23"/>
        <v>0</v>
      </c>
      <c r="M92" s="178">
        <f t="shared" ca="1" si="24"/>
        <v>330.09</v>
      </c>
      <c r="N92" s="176">
        <f t="shared" ca="1" si="25"/>
        <v>246.25</v>
      </c>
      <c r="O92" s="177">
        <f t="shared" ca="1" si="26"/>
        <v>79.319999999999993</v>
      </c>
      <c r="P92" s="177">
        <f t="shared" ca="1" si="27"/>
        <v>4.5199999999999996</v>
      </c>
      <c r="Q92" s="177">
        <f t="shared" ca="1" si="28"/>
        <v>0</v>
      </c>
      <c r="R92" s="178">
        <f t="shared" ca="1" si="29"/>
        <v>330.09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330.09</v>
      </c>
      <c r="I93" s="180">
        <f t="shared" ca="1" si="20"/>
        <v>246.25</v>
      </c>
      <c r="J93" s="177">
        <f t="shared" ca="1" si="21"/>
        <v>79.319999999999993</v>
      </c>
      <c r="K93" s="177">
        <f t="shared" ca="1" si="22"/>
        <v>4.5199999999999996</v>
      </c>
      <c r="L93" s="177">
        <f t="shared" ca="1" si="23"/>
        <v>0</v>
      </c>
      <c r="M93" s="178">
        <f t="shared" ca="1" si="24"/>
        <v>330.09</v>
      </c>
      <c r="N93" s="176">
        <f t="shared" ca="1" si="25"/>
        <v>246.25</v>
      </c>
      <c r="O93" s="177">
        <f t="shared" ca="1" si="26"/>
        <v>79.319999999999993</v>
      </c>
      <c r="P93" s="177">
        <f t="shared" ca="1" si="27"/>
        <v>4.5199999999999996</v>
      </c>
      <c r="Q93" s="177">
        <f t="shared" ca="1" si="28"/>
        <v>0</v>
      </c>
      <c r="R93" s="178">
        <f t="shared" ca="1" si="29"/>
        <v>330.09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330.09</v>
      </c>
      <c r="I94" s="180">
        <f t="shared" ca="1" si="20"/>
        <v>246.25</v>
      </c>
      <c r="J94" s="177">
        <f t="shared" ca="1" si="21"/>
        <v>79.319999999999993</v>
      </c>
      <c r="K94" s="177">
        <f t="shared" ca="1" si="22"/>
        <v>4.5199999999999996</v>
      </c>
      <c r="L94" s="177">
        <f t="shared" ca="1" si="23"/>
        <v>0</v>
      </c>
      <c r="M94" s="178">
        <f t="shared" ca="1" si="24"/>
        <v>330.09</v>
      </c>
      <c r="N94" s="176">
        <f t="shared" ca="1" si="25"/>
        <v>246.25</v>
      </c>
      <c r="O94" s="177">
        <f t="shared" ca="1" si="26"/>
        <v>79.319999999999993</v>
      </c>
      <c r="P94" s="177">
        <f t="shared" ca="1" si="27"/>
        <v>4.5199999999999996</v>
      </c>
      <c r="Q94" s="177">
        <f t="shared" ca="1" si="28"/>
        <v>0</v>
      </c>
      <c r="R94" s="178">
        <f t="shared" ca="1" si="29"/>
        <v>330.09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330.09</v>
      </c>
      <c r="I95" s="180">
        <f t="shared" ca="1" si="20"/>
        <v>246.25</v>
      </c>
      <c r="J95" s="177">
        <f t="shared" ca="1" si="21"/>
        <v>79.319999999999993</v>
      </c>
      <c r="K95" s="177">
        <f t="shared" ca="1" si="22"/>
        <v>4.5199999999999996</v>
      </c>
      <c r="L95" s="177">
        <f t="shared" ca="1" si="23"/>
        <v>0</v>
      </c>
      <c r="M95" s="178">
        <f t="shared" ca="1" si="24"/>
        <v>330.09</v>
      </c>
      <c r="N95" s="176">
        <f t="shared" ca="1" si="25"/>
        <v>246.25</v>
      </c>
      <c r="O95" s="177">
        <f t="shared" ca="1" si="26"/>
        <v>79.319999999999993</v>
      </c>
      <c r="P95" s="177">
        <f t="shared" ca="1" si="27"/>
        <v>4.5199999999999996</v>
      </c>
      <c r="Q95" s="177">
        <f t="shared" ca="1" si="28"/>
        <v>0</v>
      </c>
      <c r="R95" s="178">
        <f t="shared" ca="1" si="29"/>
        <v>330.09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330.09</v>
      </c>
      <c r="I96" s="180">
        <f t="shared" ca="1" si="20"/>
        <v>246.25</v>
      </c>
      <c r="J96" s="177">
        <f t="shared" ca="1" si="21"/>
        <v>79.319999999999993</v>
      </c>
      <c r="K96" s="177">
        <f t="shared" ca="1" si="22"/>
        <v>4.5199999999999996</v>
      </c>
      <c r="L96" s="177">
        <f t="shared" ca="1" si="23"/>
        <v>0</v>
      </c>
      <c r="M96" s="178">
        <f t="shared" ca="1" si="24"/>
        <v>330.09</v>
      </c>
      <c r="N96" s="176">
        <f t="shared" ca="1" si="25"/>
        <v>246.25</v>
      </c>
      <c r="O96" s="177">
        <f t="shared" ca="1" si="26"/>
        <v>79.319999999999993</v>
      </c>
      <c r="P96" s="177">
        <f t="shared" ca="1" si="27"/>
        <v>4.5199999999999996</v>
      </c>
      <c r="Q96" s="177">
        <f t="shared" ca="1" si="28"/>
        <v>0</v>
      </c>
      <c r="R96" s="178">
        <f t="shared" ca="1" si="29"/>
        <v>330.09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330.09</v>
      </c>
      <c r="I97" s="180">
        <f t="shared" ca="1" si="20"/>
        <v>246.25</v>
      </c>
      <c r="J97" s="177">
        <f t="shared" ca="1" si="21"/>
        <v>79.319999999999993</v>
      </c>
      <c r="K97" s="177">
        <f t="shared" ca="1" si="22"/>
        <v>4.5199999999999996</v>
      </c>
      <c r="L97" s="177">
        <f t="shared" ca="1" si="23"/>
        <v>0</v>
      </c>
      <c r="M97" s="178">
        <f t="shared" ca="1" si="24"/>
        <v>330.09</v>
      </c>
      <c r="N97" s="176">
        <f t="shared" ca="1" si="25"/>
        <v>246.25</v>
      </c>
      <c r="O97" s="177">
        <f t="shared" ca="1" si="26"/>
        <v>79.319999999999993</v>
      </c>
      <c r="P97" s="177">
        <f t="shared" ca="1" si="27"/>
        <v>4.5199999999999996</v>
      </c>
      <c r="Q97" s="177">
        <f t="shared" ca="1" si="28"/>
        <v>0</v>
      </c>
      <c r="R97" s="178">
        <f t="shared" ca="1" si="29"/>
        <v>330.09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330.09</v>
      </c>
      <c r="I98" s="185">
        <f t="shared" ca="1" si="20"/>
        <v>246.25</v>
      </c>
      <c r="J98" s="182">
        <f t="shared" ca="1" si="21"/>
        <v>79.319999999999993</v>
      </c>
      <c r="K98" s="182">
        <f t="shared" ca="1" si="22"/>
        <v>4.5199999999999996</v>
      </c>
      <c r="L98" s="182">
        <f t="shared" ca="1" si="23"/>
        <v>0</v>
      </c>
      <c r="M98" s="183">
        <f t="shared" ca="1" si="24"/>
        <v>330.09</v>
      </c>
      <c r="N98" s="181">
        <f t="shared" ca="1" si="25"/>
        <v>246.25</v>
      </c>
      <c r="O98" s="182">
        <f t="shared" ca="1" si="26"/>
        <v>79.319999999999993</v>
      </c>
      <c r="P98" s="182">
        <f t="shared" ca="1" si="27"/>
        <v>4.5199999999999996</v>
      </c>
      <c r="Q98" s="182">
        <f t="shared" ca="1" si="28"/>
        <v>0</v>
      </c>
      <c r="R98" s="183">
        <f t="shared" ca="1" si="29"/>
        <v>330.09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6.4666599999999965</v>
      </c>
      <c r="I99" s="168">
        <f t="shared" ca="1" si="30"/>
        <v>4.9162100000000004</v>
      </c>
      <c r="J99" s="55">
        <f t="shared" ca="1" si="30"/>
        <v>1.4743749999999984</v>
      </c>
      <c r="K99" s="55">
        <f t="shared" ca="1" si="30"/>
        <v>7.6054999999999984E-2</v>
      </c>
      <c r="L99" s="55">
        <f t="shared" ca="1" si="30"/>
        <v>0</v>
      </c>
      <c r="M99" s="56">
        <f t="shared" ca="1" si="30"/>
        <v>6.4666399999999955</v>
      </c>
      <c r="N99" s="57">
        <f t="shared" ca="1" si="30"/>
        <v>4.9162254611530427</v>
      </c>
      <c r="O99" s="55">
        <f t="shared" ca="1" si="30"/>
        <v>1.4743793748497567</v>
      </c>
      <c r="P99" s="55">
        <f t="shared" ca="1" si="30"/>
        <v>7.6055163997199499E-2</v>
      </c>
      <c r="Q99" s="55">
        <f t="shared" ca="1" si="30"/>
        <v>0</v>
      </c>
      <c r="R99" s="56">
        <f t="shared" ca="1" si="30"/>
        <v>6.4666599999999965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4.3918801184901213E-3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-1.4832016406316484E-3</v>
      </c>
      <c r="V3" s="25">
        <f>BRPL_EOD!V3-BRPL_ISGS_exbus!V3</f>
        <v>0</v>
      </c>
      <c r="W3" s="25">
        <f>BRPL_EOD!W3-BRPL_ISGS_exbus!W3</f>
        <v>4.3919852602520848E-3</v>
      </c>
      <c r="X3" s="25">
        <f>BRPL_EOD!X3-BRPL_ISGS_exbus!X3</f>
        <v>-4.3918777475369097E-3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4.3918801184901213E-3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-1.4832016406316484E-3</v>
      </c>
      <c r="V4" s="25">
        <f>BRPL_EOD!V4-BRPL_ISGS_exbus!V4</f>
        <v>0</v>
      </c>
      <c r="W4" s="25">
        <f>BRPL_EOD!W4-BRPL_ISGS_exbus!W4</f>
        <v>4.3919852602520848E-3</v>
      </c>
      <c r="X4" s="25">
        <f>BRPL_EOD!X4-BRPL_ISGS_exbus!X4</f>
        <v>-4.3918777475369097E-3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4.3918801184901213E-3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-1.4832016406316484E-3</v>
      </c>
      <c r="V5" s="25">
        <f>BRPL_EOD!V5-BRPL_ISGS_exbus!V5</f>
        <v>0</v>
      </c>
      <c r="W5" s="25">
        <f>BRPL_EOD!W5-BRPL_ISGS_exbus!W5</f>
        <v>4.3919852602520848E-3</v>
      </c>
      <c r="X5" s="25">
        <f>BRPL_EOD!X5-BRPL_ISGS_exbus!X5</f>
        <v>-4.3918777475369097E-3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4.3918801184901213E-3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-1.4832016406316484E-3</v>
      </c>
      <c r="V6" s="25">
        <f>BRPL_EOD!V6-BRPL_ISGS_exbus!V6</f>
        <v>0</v>
      </c>
      <c r="W6" s="25">
        <f>BRPL_EOD!W6-BRPL_ISGS_exbus!W6</f>
        <v>4.3919852602520848E-3</v>
      </c>
      <c r="X6" s="25">
        <f>BRPL_EOD!X6-BRPL_ISGS_exbus!X6</f>
        <v>-4.3918777475369097E-3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4.3918801184901213E-3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-1.4832016406316484E-3</v>
      </c>
      <c r="V7" s="25">
        <f>BRPL_EOD!V7-BRPL_ISGS_exbus!V7</f>
        <v>0</v>
      </c>
      <c r="W7" s="25">
        <f>BRPL_EOD!W7-BRPL_ISGS_exbus!W7</f>
        <v>4.3919852602520848E-3</v>
      </c>
      <c r="X7" s="25">
        <f>BRPL_EOD!X7-BRPL_ISGS_exbus!X7</f>
        <v>-4.3918777475369097E-3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4.3918801184901213E-3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-1.4832016406316484E-3</v>
      </c>
      <c r="V8" s="25">
        <f>BRPL_EOD!V8-BRPL_ISGS_exbus!V8</f>
        <v>0</v>
      </c>
      <c r="W8" s="25">
        <f>BRPL_EOD!W8-BRPL_ISGS_exbus!W8</f>
        <v>4.3919852602520848E-3</v>
      </c>
      <c r="X8" s="25">
        <f>BRPL_EOD!X8-BRPL_ISGS_exbus!X8</f>
        <v>-4.3918777475369097E-3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4.3918801184901213E-3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-1.4832016406316484E-3</v>
      </c>
      <c r="V9" s="25">
        <f>BRPL_EOD!V9-BRPL_ISGS_exbus!V9</f>
        <v>0</v>
      </c>
      <c r="W9" s="25">
        <f>BRPL_EOD!W9-BRPL_ISGS_exbus!W9</f>
        <v>4.3919852602520848E-3</v>
      </c>
      <c r="X9" s="25">
        <f>BRPL_EOD!X9-BRPL_ISGS_exbus!X9</f>
        <v>-4.3918777475369097E-3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4.3918801184901213E-3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-1.4832016406316484E-3</v>
      </c>
      <c r="V10" s="25">
        <f>BRPL_EOD!V10-BRPL_ISGS_exbus!V10</f>
        <v>0</v>
      </c>
      <c r="W10" s="25">
        <f>BRPL_EOD!W10-BRPL_ISGS_exbus!W10</f>
        <v>4.3919852602520848E-3</v>
      </c>
      <c r="X10" s="25">
        <f>BRPL_EOD!X10-BRPL_ISGS_exbus!X10</f>
        <v>-4.3918777475369097E-3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4.3918801184901213E-3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-1.4832016406316484E-3</v>
      </c>
      <c r="V11" s="25">
        <f>BRPL_EOD!V11-BRPL_ISGS_exbus!V11</f>
        <v>0</v>
      </c>
      <c r="W11" s="25">
        <f>BRPL_EOD!W11-BRPL_ISGS_exbus!W11</f>
        <v>4.3919852602520848E-3</v>
      </c>
      <c r="X11" s="25">
        <f>BRPL_EOD!X11-BRPL_ISGS_exbus!X11</f>
        <v>-4.3918777475369097E-3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4.3918801184901213E-3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-1.4832016406316484E-3</v>
      </c>
      <c r="V12" s="25">
        <f>BRPL_EOD!V12-BRPL_ISGS_exbus!V12</f>
        <v>0</v>
      </c>
      <c r="W12" s="25">
        <f>BRPL_EOD!W12-BRPL_ISGS_exbus!W12</f>
        <v>4.3919852602520848E-3</v>
      </c>
      <c r="X12" s="25">
        <f>BRPL_EOD!X12-BRPL_ISGS_exbus!X12</f>
        <v>-4.3918777475369097E-3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4.3918801184901213E-3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-1.4832016406316484E-3</v>
      </c>
      <c r="V13" s="25">
        <f>BRPL_EOD!V13-BRPL_ISGS_exbus!V13</f>
        <v>0</v>
      </c>
      <c r="W13" s="25">
        <f>BRPL_EOD!W13-BRPL_ISGS_exbus!W13</f>
        <v>4.3919852602520848E-3</v>
      </c>
      <c r="X13" s="25">
        <f>BRPL_EOD!X13-BRPL_ISGS_exbus!X13</f>
        <v>-4.3918777475369097E-3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4.3918801184901213E-3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-1.4832016406316484E-3</v>
      </c>
      <c r="V14" s="25">
        <f>BRPL_EOD!V14-BRPL_ISGS_exbus!V14</f>
        <v>0</v>
      </c>
      <c r="W14" s="25">
        <f>BRPL_EOD!W14-BRPL_ISGS_exbus!W14</f>
        <v>4.3919852602520848E-3</v>
      </c>
      <c r="X14" s="25">
        <f>BRPL_EOD!X14-BRPL_ISGS_exbus!X14</f>
        <v>-4.3918777475369097E-3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4.3918801184901213E-3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-1.4832016406316484E-3</v>
      </c>
      <c r="V15" s="25">
        <f>BRPL_EOD!V15-BRPL_ISGS_exbus!V15</f>
        <v>0</v>
      </c>
      <c r="W15" s="25">
        <f>BRPL_EOD!W15-BRPL_ISGS_exbus!W15</f>
        <v>4.3919852602520848E-3</v>
      </c>
      <c r="X15" s="25">
        <f>BRPL_EOD!X15-BRPL_ISGS_exbus!X15</f>
        <v>-4.3918777475369097E-3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4.3918801184901213E-3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-1.4832016406316484E-3</v>
      </c>
      <c r="V16" s="25">
        <f>BRPL_EOD!V16-BRPL_ISGS_exbus!V16</f>
        <v>0</v>
      </c>
      <c r="W16" s="25">
        <f>BRPL_EOD!W16-BRPL_ISGS_exbus!W16</f>
        <v>4.3919852602520848E-3</v>
      </c>
      <c r="X16" s="25">
        <f>BRPL_EOD!X16-BRPL_ISGS_exbus!X16</f>
        <v>-4.3918777475369097E-3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4.3918801184901213E-3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-5.0964348334296972E-3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-1.4832016406316484E-3</v>
      </c>
      <c r="V17" s="25">
        <f>BRPL_EOD!V17-BRPL_ISGS_exbus!V17</f>
        <v>0</v>
      </c>
      <c r="W17" s="25">
        <f>BRPL_EOD!W17-BRPL_ISGS_exbus!W17</f>
        <v>4.3919852602520848E-3</v>
      </c>
      <c r="X17" s="25">
        <f>BRPL_EOD!X17-BRPL_ISGS_exbus!X17</f>
        <v>-4.3918777475369097E-3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4.3918801184901213E-3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-5.0964348334296972E-3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-1.4832016406316484E-3</v>
      </c>
      <c r="V18" s="25">
        <f>BRPL_EOD!V18-BRPL_ISGS_exbus!V18</f>
        <v>0</v>
      </c>
      <c r="W18" s="25">
        <f>BRPL_EOD!W18-BRPL_ISGS_exbus!W18</f>
        <v>4.3919852602520848E-3</v>
      </c>
      <c r="X18" s="25">
        <f>BRPL_EOD!X18-BRPL_ISGS_exbus!X18</f>
        <v>-4.3918777475369097E-3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4.3918801184901213E-3</v>
      </c>
      <c r="O19" s="25">
        <f>BRPL_EOD!O19-BRPL_ISGS_exbus!O19</f>
        <v>0</v>
      </c>
      <c r="P19" s="25">
        <f>BRPL_EOD!P19-BRPL_ISGS_exbus!P19</f>
        <v>-1.9759689922445034E-3</v>
      </c>
      <c r="Q19" s="25">
        <f>BRPL_EOD!Q19-BRPL_ISGS_exbus!Q19</f>
        <v>-5.0964348334296972E-3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-1.4832016406316484E-3</v>
      </c>
      <c r="V19" s="25">
        <f>BRPL_EOD!V19-BRPL_ISGS_exbus!V19</f>
        <v>0</v>
      </c>
      <c r="W19" s="25">
        <f>BRPL_EOD!W19-BRPL_ISGS_exbus!W19</f>
        <v>4.3919852602520848E-3</v>
      </c>
      <c r="X19" s="25">
        <f>BRPL_EOD!X19-BRPL_ISGS_exbus!X19</f>
        <v>-4.3918777475369097E-3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-8.490208247138753E-3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4.3918801184901213E-3</v>
      </c>
      <c r="O20" s="25">
        <f>BRPL_EOD!O20-BRPL_ISGS_exbus!O20</f>
        <v>0</v>
      </c>
      <c r="P20" s="25">
        <f>BRPL_EOD!P20-BRPL_ISGS_exbus!P20</f>
        <v>-1.9757741055670408E-3</v>
      </c>
      <c r="Q20" s="25">
        <f>BRPL_EOD!Q20-BRPL_ISGS_exbus!Q20</f>
        <v>-5.0964348334296972E-3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-1.4832016406316484E-3</v>
      </c>
      <c r="V20" s="25">
        <f>BRPL_EOD!V20-BRPL_ISGS_exbus!V20</f>
        <v>0</v>
      </c>
      <c r="W20" s="25">
        <f>BRPL_EOD!W20-BRPL_ISGS_exbus!W20</f>
        <v>4.3919852602520848E-3</v>
      </c>
      <c r="X20" s="25">
        <f>BRPL_EOD!X20-BRPL_ISGS_exbus!X20</f>
        <v>-4.3918777475369097E-3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4.3918801184901213E-3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-5.0964348334296972E-3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-1.4832016406316484E-3</v>
      </c>
      <c r="V21" s="25">
        <f>BRPL_EOD!V21-BRPL_ISGS_exbus!V21</f>
        <v>0</v>
      </c>
      <c r="W21" s="25">
        <f>BRPL_EOD!W21-BRPL_ISGS_exbus!W21</f>
        <v>4.3919852602520848E-3</v>
      </c>
      <c r="X21" s="25">
        <f>BRPL_EOD!X21-BRPL_ISGS_exbus!X21</f>
        <v>-4.3918777475369097E-3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4.3918801184901213E-3</v>
      </c>
      <c r="O22" s="25">
        <f>BRPL_EOD!O22-BRPL_ISGS_exbus!O22</f>
        <v>0</v>
      </c>
      <c r="P22" s="25">
        <f>BRPL_EOD!P22-BRPL_ISGS_exbus!P22</f>
        <v>1.9756450651478019E-3</v>
      </c>
      <c r="Q22" s="25">
        <f>BRPL_EOD!Q22-BRPL_ISGS_exbus!Q22</f>
        <v>-5.0964348334296972E-3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-1.4832016406316484E-3</v>
      </c>
      <c r="V22" s="25">
        <f>BRPL_EOD!V22-BRPL_ISGS_exbus!V22</f>
        <v>0</v>
      </c>
      <c r="W22" s="25">
        <f>BRPL_EOD!W22-BRPL_ISGS_exbus!W22</f>
        <v>4.3919852602520848E-3</v>
      </c>
      <c r="X22" s="25">
        <f>BRPL_EOD!X22-BRPL_ISGS_exbus!X22</f>
        <v>-4.3918777475369097E-3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-7.506295559977616E-3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4.3918801184901213E-3</v>
      </c>
      <c r="O23" s="25">
        <f>BRPL_EOD!O23-BRPL_ISGS_exbus!O23</f>
        <v>0</v>
      </c>
      <c r="P23" s="25">
        <f>BRPL_EOD!P23-BRPL_ISGS_exbus!P23</f>
        <v>1.9756450651478019E-3</v>
      </c>
      <c r="Q23" s="25">
        <f>BRPL_EOD!Q23-BRPL_ISGS_exbus!Q23</f>
        <v>-5.0964348334296972E-3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-1.4832016406316484E-3</v>
      </c>
      <c r="V23" s="25">
        <f>BRPL_EOD!V23-BRPL_ISGS_exbus!V23</f>
        <v>0</v>
      </c>
      <c r="W23" s="25">
        <f>BRPL_EOD!W23-BRPL_ISGS_exbus!W23</f>
        <v>4.3919852602520848E-3</v>
      </c>
      <c r="X23" s="25">
        <f>BRPL_EOD!X23-BRPL_ISGS_exbus!X23</f>
        <v>-4.3918777475369097E-3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4.3918801184901213E-3</v>
      </c>
      <c r="O24" s="25">
        <f>BRPL_EOD!O24-BRPL_ISGS_exbus!O24</f>
        <v>0</v>
      </c>
      <c r="P24" s="25">
        <f>BRPL_EOD!P24-BRPL_ISGS_exbus!P24</f>
        <v>1.9756450651478019E-3</v>
      </c>
      <c r="Q24" s="25">
        <f>BRPL_EOD!Q24-BRPL_ISGS_exbus!Q24</f>
        <v>-5.0964348334296972E-3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-1.4832016406316484E-3</v>
      </c>
      <c r="V24" s="25">
        <f>BRPL_EOD!V24-BRPL_ISGS_exbus!V24</f>
        <v>0</v>
      </c>
      <c r="W24" s="25">
        <f>BRPL_EOD!W24-BRPL_ISGS_exbus!W24</f>
        <v>4.3919852602520848E-3</v>
      </c>
      <c r="X24" s="25">
        <f>BRPL_EOD!X24-BRPL_ISGS_exbus!X24</f>
        <v>-4.3918777475369097E-3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4.3918801184901213E-3</v>
      </c>
      <c r="O25" s="25">
        <f>BRPL_EOD!O25-BRPL_ISGS_exbus!O25</f>
        <v>0</v>
      </c>
      <c r="P25" s="25">
        <f>BRPL_EOD!P25-BRPL_ISGS_exbus!P25</f>
        <v>1.9756450651478019E-3</v>
      </c>
      <c r="Q25" s="25">
        <f>BRPL_EOD!Q25-BRPL_ISGS_exbus!Q25</f>
        <v>-5.0964348334296972E-3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-1.4832016406316484E-3</v>
      </c>
      <c r="V25" s="25">
        <f>BRPL_EOD!V25-BRPL_ISGS_exbus!V25</f>
        <v>0</v>
      </c>
      <c r="W25" s="25">
        <f>BRPL_EOD!W25-BRPL_ISGS_exbus!W25</f>
        <v>4.3919852602520848E-3</v>
      </c>
      <c r="X25" s="25">
        <f>BRPL_EOD!X25-BRPL_ISGS_exbus!X25</f>
        <v>-4.3918777475369097E-3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4.3918801184901213E-3</v>
      </c>
      <c r="O26" s="25">
        <f>BRPL_EOD!O26-BRPL_ISGS_exbus!O26</f>
        <v>0</v>
      </c>
      <c r="P26" s="25">
        <f>BRPL_EOD!P26-BRPL_ISGS_exbus!P26</f>
        <v>1.9756450651478019E-3</v>
      </c>
      <c r="Q26" s="25">
        <f>BRPL_EOD!Q26-BRPL_ISGS_exbus!Q26</f>
        <v>-5.0964348334296972E-3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-1.4832016406316484E-3</v>
      </c>
      <c r="V26" s="25">
        <f>BRPL_EOD!V26-BRPL_ISGS_exbus!V26</f>
        <v>0</v>
      </c>
      <c r="W26" s="25">
        <f>BRPL_EOD!W26-BRPL_ISGS_exbus!W26</f>
        <v>4.3919852602520848E-3</v>
      </c>
      <c r="X26" s="25">
        <f>BRPL_EOD!X26-BRPL_ISGS_exbus!X26</f>
        <v>-4.3918777475369097E-3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4.3918801184901213E-3</v>
      </c>
      <c r="O27" s="25">
        <f>BRPL_EOD!O27-BRPL_ISGS_exbus!O27</f>
        <v>0</v>
      </c>
      <c r="P27" s="25">
        <f>BRPL_EOD!P27-BRPL_ISGS_exbus!P27</f>
        <v>1.9756450651478019E-3</v>
      </c>
      <c r="Q27" s="25">
        <f>BRPL_EOD!Q27-BRPL_ISGS_exbus!Q27</f>
        <v>-5.0964348334296972E-3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-1.4832016406316484E-3</v>
      </c>
      <c r="V27" s="25">
        <f>BRPL_EOD!V27-BRPL_ISGS_exbus!V27</f>
        <v>0</v>
      </c>
      <c r="W27" s="25">
        <f>BRPL_EOD!W27-BRPL_ISGS_exbus!W27</f>
        <v>4.3919852602520848E-3</v>
      </c>
      <c r="X27" s="25">
        <f>BRPL_EOD!X27-BRPL_ISGS_exbus!X27</f>
        <v>-4.3918777475369097E-3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-8.0284950443285652E-3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4.3918801184901213E-3</v>
      </c>
      <c r="O28" s="25">
        <f>BRPL_EOD!O28-BRPL_ISGS_exbus!O28</f>
        <v>0</v>
      </c>
      <c r="P28" s="25">
        <f>BRPL_EOD!P28-BRPL_ISGS_exbus!P28</f>
        <v>1.9756450651478019E-3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-1.4832016406316484E-3</v>
      </c>
      <c r="V28" s="25">
        <f>BRPL_EOD!V28-BRPL_ISGS_exbus!V28</f>
        <v>0</v>
      </c>
      <c r="W28" s="25">
        <f>BRPL_EOD!W28-BRPL_ISGS_exbus!W28</f>
        <v>4.3919852602520848E-3</v>
      </c>
      <c r="X28" s="25">
        <f>BRPL_EOD!X28-BRPL_ISGS_exbus!X28</f>
        <v>-4.3918777475369097E-3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-8.0284950443285652E-3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4.3918801184901213E-3</v>
      </c>
      <c r="O29" s="25">
        <f>BRPL_EOD!O29-BRPL_ISGS_exbus!O29</f>
        <v>0</v>
      </c>
      <c r="P29" s="25">
        <f>BRPL_EOD!P29-BRPL_ISGS_exbus!P29</f>
        <v>1.9756450651478019E-3</v>
      </c>
      <c r="Q29" s="25">
        <f>BRPL_EOD!Q29-BRPL_ISGS_exbus!Q29</f>
        <v>-5.0964348334296972E-3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-1.4832016406316484E-3</v>
      </c>
      <c r="V29" s="25">
        <f>BRPL_EOD!V29-BRPL_ISGS_exbus!V29</f>
        <v>0</v>
      </c>
      <c r="W29" s="25">
        <f>BRPL_EOD!W29-BRPL_ISGS_exbus!W29</f>
        <v>4.3919852602520848E-3</v>
      </c>
      <c r="X29" s="25">
        <f>BRPL_EOD!X29-BRPL_ISGS_exbus!X29</f>
        <v>-4.3918777475369097E-3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-8.0284950443285652E-3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4.3918801184901213E-3</v>
      </c>
      <c r="O30" s="25">
        <f>BRPL_EOD!O30-BRPL_ISGS_exbus!O30</f>
        <v>0</v>
      </c>
      <c r="P30" s="25">
        <f>BRPL_EOD!P30-BRPL_ISGS_exbus!P30</f>
        <v>1.9756450651478019E-3</v>
      </c>
      <c r="Q30" s="25">
        <f>BRPL_EOD!Q30-BRPL_ISGS_exbus!Q30</f>
        <v>-5.0964348334296972E-3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-1.4832016406316484E-3</v>
      </c>
      <c r="V30" s="25">
        <f>BRPL_EOD!V30-BRPL_ISGS_exbus!V30</f>
        <v>0</v>
      </c>
      <c r="W30" s="25">
        <f>BRPL_EOD!W30-BRPL_ISGS_exbus!W30</f>
        <v>4.3919852602520848E-3</v>
      </c>
      <c r="X30" s="25">
        <f>BRPL_EOD!X30-BRPL_ISGS_exbus!X30</f>
        <v>-4.3918777475369097E-3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4.3918801184901213E-3</v>
      </c>
      <c r="O31" s="25">
        <f>BRPL_EOD!O31-BRPL_ISGS_exbus!O31</f>
        <v>0</v>
      </c>
      <c r="P31" s="25">
        <f>BRPL_EOD!P31-BRPL_ISGS_exbus!P31</f>
        <v>1.9756450651478019E-3</v>
      </c>
      <c r="Q31" s="25">
        <f>BRPL_EOD!Q31-BRPL_ISGS_exbus!Q31</f>
        <v>-5.0964348334296972E-3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-1.4832016406316484E-3</v>
      </c>
      <c r="V31" s="25">
        <f>BRPL_EOD!V31-BRPL_ISGS_exbus!V31</f>
        <v>0</v>
      </c>
      <c r="W31" s="25">
        <f>BRPL_EOD!W31-BRPL_ISGS_exbus!W31</f>
        <v>4.3919852602520848E-3</v>
      </c>
      <c r="X31" s="25">
        <f>BRPL_EOD!X31-BRPL_ISGS_exbus!X31</f>
        <v>-4.3918777475369097E-3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4.3918801184901213E-3</v>
      </c>
      <c r="O32" s="25">
        <f>BRPL_EOD!O32-BRPL_ISGS_exbus!O32</f>
        <v>0</v>
      </c>
      <c r="P32" s="25">
        <f>BRPL_EOD!P32-BRPL_ISGS_exbus!P32</f>
        <v>1.9756450651478019E-3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-1.4832016406316484E-3</v>
      </c>
      <c r="V32" s="25">
        <f>BRPL_EOD!V32-BRPL_ISGS_exbus!V32</f>
        <v>0</v>
      </c>
      <c r="W32" s="25">
        <f>BRPL_EOD!W32-BRPL_ISGS_exbus!W32</f>
        <v>4.3919852602520848E-3</v>
      </c>
      <c r="X32" s="25">
        <f>BRPL_EOD!X32-BRPL_ISGS_exbus!X32</f>
        <v>-4.3918777475369097E-3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4.3918801184901213E-3</v>
      </c>
      <c r="O33" s="25">
        <f>BRPL_EOD!O33-BRPL_ISGS_exbus!O33</f>
        <v>0</v>
      </c>
      <c r="P33" s="25">
        <f>BRPL_EOD!P33-BRPL_ISGS_exbus!P33</f>
        <v>1.9763430261221515E-3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-1.4832016406316484E-3</v>
      </c>
      <c r="V33" s="25">
        <f>BRPL_EOD!V33-BRPL_ISGS_exbus!V33</f>
        <v>0</v>
      </c>
      <c r="W33" s="25">
        <f>BRPL_EOD!W33-BRPL_ISGS_exbus!W33</f>
        <v>4.3919852602520848E-3</v>
      </c>
      <c r="X33" s="25">
        <f>BRPL_EOD!X33-BRPL_ISGS_exbus!X33</f>
        <v>-4.3918777475369097E-3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4.3918801184901213E-3</v>
      </c>
      <c r="O34" s="25">
        <f>BRPL_EOD!O34-BRPL_ISGS_exbus!O34</f>
        <v>0</v>
      </c>
      <c r="P34" s="25">
        <f>BRPL_EOD!P34-BRPL_ISGS_exbus!P34</f>
        <v>1.9757393165775738E-3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-1.4832016406316484E-3</v>
      </c>
      <c r="V34" s="25">
        <f>BRPL_EOD!V34-BRPL_ISGS_exbus!V34</f>
        <v>0</v>
      </c>
      <c r="W34" s="25">
        <f>BRPL_EOD!W34-BRPL_ISGS_exbus!W34</f>
        <v>4.3919852602520848E-3</v>
      </c>
      <c r="X34" s="25">
        <f>BRPL_EOD!X34-BRPL_ISGS_exbus!X34</f>
        <v>-4.3918777475369097E-3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4.3918801184901213E-3</v>
      </c>
      <c r="O35" s="25">
        <f>BRPL_EOD!O35-BRPL_ISGS_exbus!O35</f>
        <v>0</v>
      </c>
      <c r="P35" s="25">
        <f>BRPL_EOD!P35-BRPL_ISGS_exbus!P35</f>
        <v>1.975933164711563E-3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-1.4832016406316484E-3</v>
      </c>
      <c r="V35" s="25">
        <f>BRPL_EOD!V35-BRPL_ISGS_exbus!V35</f>
        <v>0</v>
      </c>
      <c r="W35" s="25">
        <f>BRPL_EOD!W35-BRPL_ISGS_exbus!W35</f>
        <v>4.3919852602520848E-3</v>
      </c>
      <c r="X35" s="25">
        <f>BRPL_EOD!X35-BRPL_ISGS_exbus!X35</f>
        <v>-4.3918777475369097E-3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4.3918801184901213E-3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-1.4832016406316484E-3</v>
      </c>
      <c r="V36" s="25">
        <f>BRPL_EOD!V36-BRPL_ISGS_exbus!V36</f>
        <v>0</v>
      </c>
      <c r="W36" s="25">
        <f>BRPL_EOD!W36-BRPL_ISGS_exbus!W36</f>
        <v>4.3919852602520848E-3</v>
      </c>
      <c r="X36" s="25">
        <f>BRPL_EOD!X36-BRPL_ISGS_exbus!X36</f>
        <v>-4.3918777475369097E-3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4.3918801184901213E-3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-1.4832016406316484E-3</v>
      </c>
      <c r="V37" s="25">
        <f>BRPL_EOD!V37-BRPL_ISGS_exbus!V37</f>
        <v>-3.152797490457715E-5</v>
      </c>
      <c r="W37" s="25">
        <f>BRPL_EOD!W37-BRPL_ISGS_exbus!W37</f>
        <v>4.3919852602520848E-3</v>
      </c>
      <c r="X37" s="25">
        <f>BRPL_EOD!X37-BRPL_ISGS_exbus!X37</f>
        <v>-4.3918777475369097E-3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4.3918801184901213E-3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-1.4832016406316484E-3</v>
      </c>
      <c r="V38" s="25">
        <f>BRPL_EOD!V38-BRPL_ISGS_exbus!V38</f>
        <v>0</v>
      </c>
      <c r="W38" s="25">
        <f>BRPL_EOD!W38-BRPL_ISGS_exbus!W38</f>
        <v>4.3919852602520848E-3</v>
      </c>
      <c r="X38" s="25">
        <f>BRPL_EOD!X38-BRPL_ISGS_exbus!X38</f>
        <v>-4.3918777475369097E-3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4.3918801184901213E-3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-1.4832016406316484E-3</v>
      </c>
      <c r="V39" s="25">
        <f>BRPL_EOD!V39-BRPL_ISGS_exbus!V39</f>
        <v>-4.4394167923567096E-3</v>
      </c>
      <c r="W39" s="25">
        <f>BRPL_EOD!W39-BRPL_ISGS_exbus!W39</f>
        <v>4.3919852602520848E-3</v>
      </c>
      <c r="X39" s="25">
        <f>BRPL_EOD!X39-BRPL_ISGS_exbus!X39</f>
        <v>-4.3918777475369097E-3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4.3918801184901213E-3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-1.4832016406316484E-3</v>
      </c>
      <c r="V40" s="25">
        <f>BRPL_EOD!V40-BRPL_ISGS_exbus!V40</f>
        <v>-4.4394167923567096E-3</v>
      </c>
      <c r="W40" s="25">
        <f>BRPL_EOD!W40-BRPL_ISGS_exbus!W40</f>
        <v>4.3919852602520848E-3</v>
      </c>
      <c r="X40" s="25">
        <f>BRPL_EOD!X40-BRPL_ISGS_exbus!X40</f>
        <v>-4.3918777475369097E-3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4.3918801184901213E-3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-1.4832016406316484E-3</v>
      </c>
      <c r="V41" s="25">
        <f>BRPL_EOD!V41-BRPL_ISGS_exbus!V41</f>
        <v>0</v>
      </c>
      <c r="W41" s="25">
        <f>BRPL_EOD!W41-BRPL_ISGS_exbus!W41</f>
        <v>4.3919852602520848E-3</v>
      </c>
      <c r="X41" s="25">
        <f>BRPL_EOD!X41-BRPL_ISGS_exbus!X41</f>
        <v>-4.3918777475369097E-3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4.3918801184901213E-3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-1.4832016406316484E-3</v>
      </c>
      <c r="V42" s="25">
        <f>BRPL_EOD!V42-BRPL_ISGS_exbus!V42</f>
        <v>0</v>
      </c>
      <c r="W42" s="25">
        <f>BRPL_EOD!W42-BRPL_ISGS_exbus!W42</f>
        <v>4.3919852602520848E-3</v>
      </c>
      <c r="X42" s="25">
        <f>BRPL_EOD!X42-BRPL_ISGS_exbus!X42</f>
        <v>-4.3918777475369097E-3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4.3918801184901213E-3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-1.4832016406316484E-3</v>
      </c>
      <c r="V43" s="25">
        <f>BRPL_EOD!V43-BRPL_ISGS_exbus!V43</f>
        <v>0</v>
      </c>
      <c r="W43" s="25">
        <f>BRPL_EOD!W43-BRPL_ISGS_exbus!W43</f>
        <v>4.3919852602520848E-3</v>
      </c>
      <c r="X43" s="25">
        <f>BRPL_EOD!X43-BRPL_ISGS_exbus!X43</f>
        <v>-4.3918777475369097E-3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4.3918801184901213E-3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-1.4832016406316484E-3</v>
      </c>
      <c r="V44" s="25">
        <f>BRPL_EOD!V44-BRPL_ISGS_exbus!V44</f>
        <v>0</v>
      </c>
      <c r="W44" s="25">
        <f>BRPL_EOD!W44-BRPL_ISGS_exbus!W44</f>
        <v>4.3919852602520848E-3</v>
      </c>
      <c r="X44" s="25">
        <f>BRPL_EOD!X44-BRPL_ISGS_exbus!X44</f>
        <v>-4.3918777475369097E-3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4.3918801184901213E-3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-1.4832016406316484E-3</v>
      </c>
      <c r="V45" s="25">
        <f>BRPL_EOD!V45-BRPL_ISGS_exbus!V45</f>
        <v>0</v>
      </c>
      <c r="W45" s="25">
        <f>BRPL_EOD!W45-BRPL_ISGS_exbus!W45</f>
        <v>4.3919852602520848E-3</v>
      </c>
      <c r="X45" s="25">
        <f>BRPL_EOD!X45-BRPL_ISGS_exbus!X45</f>
        <v>-4.3918777475369097E-3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4.3918801184901213E-3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-1.4832016406316484E-3</v>
      </c>
      <c r="V46" s="25">
        <f>BRPL_EOD!V46-BRPL_ISGS_exbus!V46</f>
        <v>0</v>
      </c>
      <c r="W46" s="25">
        <f>BRPL_EOD!W46-BRPL_ISGS_exbus!W46</f>
        <v>4.3919852602520848E-3</v>
      </c>
      <c r="X46" s="25">
        <f>BRPL_EOD!X46-BRPL_ISGS_exbus!X46</f>
        <v>-4.3918777475369097E-3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4.3918801184901213E-3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-1.4832016406316484E-3</v>
      </c>
      <c r="V47" s="25">
        <f>BRPL_EOD!V47-BRPL_ISGS_exbus!V47</f>
        <v>0</v>
      </c>
      <c r="W47" s="25">
        <f>BRPL_EOD!W47-BRPL_ISGS_exbus!W47</f>
        <v>4.3919852602520848E-3</v>
      </c>
      <c r="X47" s="25">
        <f>BRPL_EOD!X47-BRPL_ISGS_exbus!X47</f>
        <v>-4.3918777475369097E-3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4.3918801184901213E-3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-1.4832016406316484E-3</v>
      </c>
      <c r="V48" s="25">
        <f>BRPL_EOD!V48-BRPL_ISGS_exbus!V48</f>
        <v>0</v>
      </c>
      <c r="W48" s="25">
        <f>BRPL_EOD!W48-BRPL_ISGS_exbus!W48</f>
        <v>4.3919852602520848E-3</v>
      </c>
      <c r="X48" s="25">
        <f>BRPL_EOD!X48-BRPL_ISGS_exbus!X48</f>
        <v>-4.3918777475369097E-3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4.3918801184901213E-3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-1.4832016406316484E-3</v>
      </c>
      <c r="V49" s="25">
        <f>BRPL_EOD!V49-BRPL_ISGS_exbus!V49</f>
        <v>0</v>
      </c>
      <c r="W49" s="25">
        <f>BRPL_EOD!W49-BRPL_ISGS_exbus!W49</f>
        <v>4.3919852602520848E-3</v>
      </c>
      <c r="X49" s="25">
        <f>BRPL_EOD!X49-BRPL_ISGS_exbus!X49</f>
        <v>-4.3918777475369097E-3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4.3918801184901213E-3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-1.4832016406316484E-3</v>
      </c>
      <c r="V50" s="25">
        <f>BRPL_EOD!V50-BRPL_ISGS_exbus!V50</f>
        <v>0</v>
      </c>
      <c r="W50" s="25">
        <f>BRPL_EOD!W50-BRPL_ISGS_exbus!W50</f>
        <v>4.3919852602520848E-3</v>
      </c>
      <c r="X50" s="25">
        <f>BRPL_EOD!X50-BRPL_ISGS_exbus!X50</f>
        <v>-4.3918777475369097E-3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4.3918801184901213E-3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-1.4832016406316484E-3</v>
      </c>
      <c r="V51" s="25">
        <f>BRPL_EOD!V51-BRPL_ISGS_exbus!V51</f>
        <v>-5.0981524249404941E-3</v>
      </c>
      <c r="W51" s="25">
        <f>BRPL_EOD!W51-BRPL_ISGS_exbus!W51</f>
        <v>4.3919852602520848E-3</v>
      </c>
      <c r="X51" s="25">
        <f>BRPL_EOD!X51-BRPL_ISGS_exbus!X51</f>
        <v>-4.3918777475369097E-3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4.3918801184901213E-3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-1.4832016406316484E-3</v>
      </c>
      <c r="V52" s="25">
        <f>BRPL_EOD!V52-BRPL_ISGS_exbus!V52</f>
        <v>-5.0981524249404941E-3</v>
      </c>
      <c r="W52" s="25">
        <f>BRPL_EOD!W52-BRPL_ISGS_exbus!W52</f>
        <v>4.3919852602520848E-3</v>
      </c>
      <c r="X52" s="25">
        <f>BRPL_EOD!X52-BRPL_ISGS_exbus!X52</f>
        <v>-4.3918777475369097E-3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4.3918801184901213E-3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-1.4832016406316484E-3</v>
      </c>
      <c r="V53" s="25">
        <f>BRPL_EOD!V53-BRPL_ISGS_exbus!V53</f>
        <v>-5.0981524249404941E-3</v>
      </c>
      <c r="W53" s="25">
        <f>BRPL_EOD!W53-BRPL_ISGS_exbus!W53</f>
        <v>4.3919852602520848E-3</v>
      </c>
      <c r="X53" s="25">
        <f>BRPL_EOD!X53-BRPL_ISGS_exbus!X53</f>
        <v>-4.3918777475369097E-3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4.3918801184901213E-3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-1.4832016406316484E-3</v>
      </c>
      <c r="V54" s="25">
        <f>BRPL_EOD!V54-BRPL_ISGS_exbus!V54</f>
        <v>-5.0981524249404941E-3</v>
      </c>
      <c r="W54" s="25">
        <f>BRPL_EOD!W54-BRPL_ISGS_exbus!W54</f>
        <v>4.3919852602520848E-3</v>
      </c>
      <c r="X54" s="25">
        <f>BRPL_EOD!X54-BRPL_ISGS_exbus!X54</f>
        <v>-4.3918777475369097E-3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4.3918801184901213E-3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-1.4832016406316484E-3</v>
      </c>
      <c r="V55" s="25">
        <f>BRPL_EOD!V55-BRPL_ISGS_exbus!V55</f>
        <v>-5.0981524249404941E-3</v>
      </c>
      <c r="W55" s="25">
        <f>BRPL_EOD!W55-BRPL_ISGS_exbus!W55</f>
        <v>4.3919852602520848E-3</v>
      </c>
      <c r="X55" s="25">
        <f>BRPL_EOD!X55-BRPL_ISGS_exbus!X55</f>
        <v>-4.3918777475369097E-3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4.3918801184901213E-3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-1.4832016406316484E-3</v>
      </c>
      <c r="V56" s="25">
        <f>BRPL_EOD!V56-BRPL_ISGS_exbus!V56</f>
        <v>-5.0981524249404941E-3</v>
      </c>
      <c r="W56" s="25">
        <f>BRPL_EOD!W56-BRPL_ISGS_exbus!W56</f>
        <v>4.3919852602520848E-3</v>
      </c>
      <c r="X56" s="25">
        <f>BRPL_EOD!X56-BRPL_ISGS_exbus!X56</f>
        <v>-4.3918777475369097E-3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4.3918801184901213E-3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-1.4832016406316484E-3</v>
      </c>
      <c r="V57" s="25">
        <f>BRPL_EOD!V57-BRPL_ISGS_exbus!V57</f>
        <v>0</v>
      </c>
      <c r="W57" s="25">
        <f>BRPL_EOD!W57-BRPL_ISGS_exbus!W57</f>
        <v>4.3919852602520848E-3</v>
      </c>
      <c r="X57" s="25">
        <f>BRPL_EOD!X57-BRPL_ISGS_exbus!X57</f>
        <v>-4.3918777475369097E-3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4.3918801184901213E-3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-1.4832016406316484E-3</v>
      </c>
      <c r="V58" s="25">
        <f>BRPL_EOD!V58-BRPL_ISGS_exbus!V58</f>
        <v>-5.0981524249404941E-3</v>
      </c>
      <c r="W58" s="25">
        <f>BRPL_EOD!W58-BRPL_ISGS_exbus!W58</f>
        <v>4.3919852602520848E-3</v>
      </c>
      <c r="X58" s="25">
        <f>BRPL_EOD!X58-BRPL_ISGS_exbus!X58</f>
        <v>-4.3918777475369097E-3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4.3918801184901213E-3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-1.4832016406316484E-3</v>
      </c>
      <c r="V59" s="25">
        <f>BRPL_EOD!V59-BRPL_ISGS_exbus!V59</f>
        <v>0</v>
      </c>
      <c r="W59" s="25">
        <f>BRPL_EOD!W59-BRPL_ISGS_exbus!W59</f>
        <v>4.3919852602520848E-3</v>
      </c>
      <c r="X59" s="25">
        <f>BRPL_EOD!X59-BRPL_ISGS_exbus!X59</f>
        <v>-4.3918777475369097E-3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4.3918801184901213E-3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-1.4832016406316484E-3</v>
      </c>
      <c r="V60" s="25">
        <f>BRPL_EOD!V60-BRPL_ISGS_exbus!V60</f>
        <v>0</v>
      </c>
      <c r="W60" s="25">
        <f>BRPL_EOD!W60-BRPL_ISGS_exbus!W60</f>
        <v>4.3919852602520848E-3</v>
      </c>
      <c r="X60" s="25">
        <f>BRPL_EOD!X60-BRPL_ISGS_exbus!X60</f>
        <v>-4.3918777475369097E-3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4.3918801184901213E-3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-1.4832016406316484E-3</v>
      </c>
      <c r="V61" s="25">
        <f>BRPL_EOD!V61-BRPL_ISGS_exbus!V61</f>
        <v>0</v>
      </c>
      <c r="W61" s="25">
        <f>BRPL_EOD!W61-BRPL_ISGS_exbus!W61</f>
        <v>4.3919852602520848E-3</v>
      </c>
      <c r="X61" s="25">
        <f>BRPL_EOD!X61-BRPL_ISGS_exbus!X61</f>
        <v>-4.3918777475369097E-3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4.3918801184901213E-3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-1.4832016406316484E-3</v>
      </c>
      <c r="V62" s="25">
        <f>BRPL_EOD!V62-BRPL_ISGS_exbus!V62</f>
        <v>0</v>
      </c>
      <c r="W62" s="25">
        <f>BRPL_EOD!W62-BRPL_ISGS_exbus!W62</f>
        <v>4.3919852602520848E-3</v>
      </c>
      <c r="X62" s="25">
        <f>BRPL_EOD!X62-BRPL_ISGS_exbus!X62</f>
        <v>-4.3918777475369097E-3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4.3918801184901213E-3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-5.0964348334296972E-3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-1.4832016406316484E-3</v>
      </c>
      <c r="V63" s="25">
        <f>BRPL_EOD!V63-BRPL_ISGS_exbus!V63</f>
        <v>0</v>
      </c>
      <c r="W63" s="25">
        <f>BRPL_EOD!W63-BRPL_ISGS_exbus!W63</f>
        <v>4.3919852602520848E-3</v>
      </c>
      <c r="X63" s="25">
        <f>BRPL_EOD!X63-BRPL_ISGS_exbus!X63</f>
        <v>-4.3918777475369097E-3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4.3918801184901213E-3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-5.0964348334296972E-3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-1.4832016406316484E-3</v>
      </c>
      <c r="V64" s="25">
        <f>BRPL_EOD!V64-BRPL_ISGS_exbus!V64</f>
        <v>0</v>
      </c>
      <c r="W64" s="25">
        <f>BRPL_EOD!W64-BRPL_ISGS_exbus!W64</f>
        <v>4.3919852602520848E-3</v>
      </c>
      <c r="X64" s="25">
        <f>BRPL_EOD!X64-BRPL_ISGS_exbus!X64</f>
        <v>-4.3918777475369097E-3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4.3918801184901213E-3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-5.0964348334296972E-3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-1.4832016406316484E-3</v>
      </c>
      <c r="V65" s="25">
        <f>BRPL_EOD!V65-BRPL_ISGS_exbus!V65</f>
        <v>0</v>
      </c>
      <c r="W65" s="25">
        <f>BRPL_EOD!W65-BRPL_ISGS_exbus!W65</f>
        <v>4.3919852602520848E-3</v>
      </c>
      <c r="X65" s="25">
        <f>BRPL_EOD!X65-BRPL_ISGS_exbus!X65</f>
        <v>-4.3918777475369097E-3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4.3918801184901213E-3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-5.0964348334296972E-3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-1.4832016406316484E-3</v>
      </c>
      <c r="V66" s="25">
        <f>BRPL_EOD!V66-BRPL_ISGS_exbus!V66</f>
        <v>0</v>
      </c>
      <c r="W66" s="25">
        <f>BRPL_EOD!W66-BRPL_ISGS_exbus!W66</f>
        <v>4.3919852602520848E-3</v>
      </c>
      <c r="X66" s="25">
        <f>BRPL_EOD!X66-BRPL_ISGS_exbus!X66</f>
        <v>-4.3918777475369097E-3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2.2014512360080118E-4</v>
      </c>
      <c r="M67" s="25">
        <f>BRPL_EOD!M67-BRPL_ISGS_exbus!M67</f>
        <v>0</v>
      </c>
      <c r="N67" s="25">
        <f>BRPL_EOD!N67-BRPL_ISGS_exbus!N67</f>
        <v>4.3918801184901213E-3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-5.0964348334296972E-3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-1.4832016406316484E-3</v>
      </c>
      <c r="V67" s="25">
        <f>BRPL_EOD!V67-BRPL_ISGS_exbus!V67</f>
        <v>0</v>
      </c>
      <c r="W67" s="25">
        <f>BRPL_EOD!W67-BRPL_ISGS_exbus!W67</f>
        <v>4.3919852602520848E-3</v>
      </c>
      <c r="X67" s="25">
        <f>BRPL_EOD!X67-BRPL_ISGS_exbus!X67</f>
        <v>-4.3918777475369097E-3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-7.0260641971628957E-3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4.3918801184901213E-3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-5.0964348334296972E-3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-1.4832016406316484E-3</v>
      </c>
      <c r="V68" s="25">
        <f>BRPL_EOD!V68-BRPL_ISGS_exbus!V68</f>
        <v>0</v>
      </c>
      <c r="W68" s="25">
        <f>BRPL_EOD!W68-BRPL_ISGS_exbus!W68</f>
        <v>4.3919852602520848E-3</v>
      </c>
      <c r="X68" s="25">
        <f>BRPL_EOD!X68-BRPL_ISGS_exbus!X68</f>
        <v>-4.3918777475369097E-3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-7.2661654135401932E-3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4.3918801184901213E-3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-1.4832016406316484E-3</v>
      </c>
      <c r="V69" s="25">
        <f>BRPL_EOD!V69-BRPL_ISGS_exbus!V69</f>
        <v>0</v>
      </c>
      <c r="W69" s="25">
        <f>BRPL_EOD!W69-BRPL_ISGS_exbus!W69</f>
        <v>4.3919852602520848E-3</v>
      </c>
      <c r="X69" s="25">
        <f>BRPL_EOD!X69-BRPL_ISGS_exbus!X69</f>
        <v>-4.3918777475369097E-3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-7.4703936180355868E-3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4.3918801184901213E-3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-1.4832016406316484E-3</v>
      </c>
      <c r="V70" s="25">
        <f>BRPL_EOD!V70-BRPL_ISGS_exbus!V70</f>
        <v>0</v>
      </c>
      <c r="W70" s="25">
        <f>BRPL_EOD!W70-BRPL_ISGS_exbus!W70</f>
        <v>4.3919852602520848E-3</v>
      </c>
      <c r="X70" s="25">
        <f>BRPL_EOD!X70-BRPL_ISGS_exbus!X70</f>
        <v>-4.3918777475369097E-3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4.3918801184901213E-3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-1.4832016406316484E-3</v>
      </c>
      <c r="V71" s="25">
        <f>BRPL_EOD!V71-BRPL_ISGS_exbus!V71</f>
        <v>0</v>
      </c>
      <c r="W71" s="25">
        <f>BRPL_EOD!W71-BRPL_ISGS_exbus!W71</f>
        <v>4.3919852602520848E-3</v>
      </c>
      <c r="X71" s="25">
        <f>BRPL_EOD!X71-BRPL_ISGS_exbus!X71</f>
        <v>-4.3918777475369097E-3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4.3918801184901213E-3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-1.4832016406316484E-3</v>
      </c>
      <c r="V72" s="25">
        <f>BRPL_EOD!V72-BRPL_ISGS_exbus!V72</f>
        <v>0</v>
      </c>
      <c r="W72" s="25">
        <f>BRPL_EOD!W72-BRPL_ISGS_exbus!W72</f>
        <v>4.3919852602520848E-3</v>
      </c>
      <c r="X72" s="25">
        <f>BRPL_EOD!X72-BRPL_ISGS_exbus!X72</f>
        <v>-4.3918777475369097E-3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4.3918801184901213E-3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-1.4832016406316484E-3</v>
      </c>
      <c r="V73" s="25">
        <f>BRPL_EOD!V73-BRPL_ISGS_exbus!V73</f>
        <v>0</v>
      </c>
      <c r="W73" s="25">
        <f>BRPL_EOD!W73-BRPL_ISGS_exbus!W73</f>
        <v>4.3919852602520848E-3</v>
      </c>
      <c r="X73" s="25">
        <f>BRPL_EOD!X73-BRPL_ISGS_exbus!X73</f>
        <v>-4.3918777475369097E-3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4.3918801184901213E-3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-1.4832016406316484E-3</v>
      </c>
      <c r="V74" s="25">
        <f>BRPL_EOD!V74-BRPL_ISGS_exbus!V74</f>
        <v>0</v>
      </c>
      <c r="W74" s="25">
        <f>BRPL_EOD!W74-BRPL_ISGS_exbus!W74</f>
        <v>4.3919852602520848E-3</v>
      </c>
      <c r="X74" s="25">
        <f>BRPL_EOD!X74-BRPL_ISGS_exbus!X74</f>
        <v>-4.3918777475369097E-3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4.3918801184901213E-3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-1.4832016406316484E-3</v>
      </c>
      <c r="V75" s="25">
        <f>BRPL_EOD!V75-BRPL_ISGS_exbus!V75</f>
        <v>0</v>
      </c>
      <c r="W75" s="25">
        <f>BRPL_EOD!W75-BRPL_ISGS_exbus!W75</f>
        <v>4.3919852602520848E-3</v>
      </c>
      <c r="X75" s="25">
        <f>BRPL_EOD!X75-BRPL_ISGS_exbus!X75</f>
        <v>-4.3918777475369097E-3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4.3918801184901213E-3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-1.4832016406316484E-3</v>
      </c>
      <c r="V76" s="25">
        <f>BRPL_EOD!V76-BRPL_ISGS_exbus!V76</f>
        <v>0</v>
      </c>
      <c r="W76" s="25">
        <f>BRPL_EOD!W76-BRPL_ISGS_exbus!W76</f>
        <v>4.3919852602520848E-3</v>
      </c>
      <c r="X76" s="25">
        <f>BRPL_EOD!X76-BRPL_ISGS_exbus!X76</f>
        <v>-4.3918777475369097E-3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4.3918801184901213E-3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-1.4832016406316484E-3</v>
      </c>
      <c r="V77" s="25">
        <f>BRPL_EOD!V77-BRPL_ISGS_exbus!V77</f>
        <v>0</v>
      </c>
      <c r="W77" s="25">
        <f>BRPL_EOD!W77-BRPL_ISGS_exbus!W77</f>
        <v>4.3919852602520848E-3</v>
      </c>
      <c r="X77" s="25">
        <f>BRPL_EOD!X77-BRPL_ISGS_exbus!X77</f>
        <v>-4.3918777475369097E-3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4.3918801184901213E-3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-1.4832016406316484E-3</v>
      </c>
      <c r="V78" s="25">
        <f>BRPL_EOD!V78-BRPL_ISGS_exbus!V78</f>
        <v>0</v>
      </c>
      <c r="W78" s="25">
        <f>BRPL_EOD!W78-BRPL_ISGS_exbus!W78</f>
        <v>4.3919852602520848E-3</v>
      </c>
      <c r="X78" s="25">
        <f>BRPL_EOD!X78-BRPL_ISGS_exbus!X78</f>
        <v>-4.3918777475369097E-3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4.3918801184901213E-3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-1.4832016406316484E-3</v>
      </c>
      <c r="V79" s="25">
        <f>BRPL_EOD!V79-BRPL_ISGS_exbus!V79</f>
        <v>0</v>
      </c>
      <c r="W79" s="25">
        <f>BRPL_EOD!W79-BRPL_ISGS_exbus!W79</f>
        <v>4.3919852602520848E-3</v>
      </c>
      <c r="X79" s="25">
        <f>BRPL_EOD!X79-BRPL_ISGS_exbus!X79</f>
        <v>-4.3918777475369097E-3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4.3918801184901213E-3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-1.4832016406316484E-3</v>
      </c>
      <c r="V80" s="25">
        <f>BRPL_EOD!V80-BRPL_ISGS_exbus!V80</f>
        <v>0</v>
      </c>
      <c r="W80" s="25">
        <f>BRPL_EOD!W80-BRPL_ISGS_exbus!W80</f>
        <v>4.3919852602520848E-3</v>
      </c>
      <c r="X80" s="25">
        <f>BRPL_EOD!X80-BRPL_ISGS_exbus!X80</f>
        <v>-4.3918777475369097E-3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4.3918801184901213E-3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-1.4832016406316484E-3</v>
      </c>
      <c r="V81" s="25">
        <f>BRPL_EOD!V81-BRPL_ISGS_exbus!V81</f>
        <v>0</v>
      </c>
      <c r="W81" s="25">
        <f>BRPL_EOD!W81-BRPL_ISGS_exbus!W81</f>
        <v>4.3919852602520848E-3</v>
      </c>
      <c r="X81" s="25">
        <f>BRPL_EOD!X81-BRPL_ISGS_exbus!X81</f>
        <v>-4.3918777475369097E-3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4.3918801184901213E-3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-1.4832016406316484E-3</v>
      </c>
      <c r="V82" s="25">
        <f>BRPL_EOD!V82-BRPL_ISGS_exbus!V82</f>
        <v>0</v>
      </c>
      <c r="W82" s="25">
        <f>BRPL_EOD!W82-BRPL_ISGS_exbus!W82</f>
        <v>4.3919852602520848E-3</v>
      </c>
      <c r="X82" s="25">
        <f>BRPL_EOD!X82-BRPL_ISGS_exbus!X82</f>
        <v>-4.3918777475369097E-3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4.3918801184901213E-3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-1.4832016406316484E-3</v>
      </c>
      <c r="V83" s="25">
        <f>BRPL_EOD!V83-BRPL_ISGS_exbus!V83</f>
        <v>0</v>
      </c>
      <c r="W83" s="25">
        <f>BRPL_EOD!W83-BRPL_ISGS_exbus!W83</f>
        <v>4.3919852602520848E-3</v>
      </c>
      <c r="X83" s="25">
        <f>BRPL_EOD!X83-BRPL_ISGS_exbus!X83</f>
        <v>-4.3918777475369097E-3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4.3918801184901213E-3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-1.4832016406316484E-3</v>
      </c>
      <c r="V84" s="25">
        <f>BRPL_EOD!V84-BRPL_ISGS_exbus!V84</f>
        <v>0</v>
      </c>
      <c r="W84" s="25">
        <f>BRPL_EOD!W84-BRPL_ISGS_exbus!W84</f>
        <v>4.3919852602520848E-3</v>
      </c>
      <c r="X84" s="25">
        <f>BRPL_EOD!X84-BRPL_ISGS_exbus!X84</f>
        <v>-4.3918777475369097E-3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4.3918801184901213E-3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-1.4832016406316484E-3</v>
      </c>
      <c r="V85" s="25">
        <f>BRPL_EOD!V85-BRPL_ISGS_exbus!V85</f>
        <v>0</v>
      </c>
      <c r="W85" s="25">
        <f>BRPL_EOD!W85-BRPL_ISGS_exbus!W85</f>
        <v>4.3919852602520848E-3</v>
      </c>
      <c r="X85" s="25">
        <f>BRPL_EOD!X85-BRPL_ISGS_exbus!X85</f>
        <v>-4.3918777475369097E-3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4.3918801184901213E-3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-1.4832016406316484E-3</v>
      </c>
      <c r="V86" s="25">
        <f>BRPL_EOD!V86-BRPL_ISGS_exbus!V86</f>
        <v>0</v>
      </c>
      <c r="W86" s="25">
        <f>BRPL_EOD!W86-BRPL_ISGS_exbus!W86</f>
        <v>4.3919852602520848E-3</v>
      </c>
      <c r="X86" s="25">
        <f>BRPL_EOD!X86-BRPL_ISGS_exbus!X86</f>
        <v>-4.3918777475369097E-3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4.3918801184901213E-3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-1.4832016406316484E-3</v>
      </c>
      <c r="V87" s="25">
        <f>BRPL_EOD!V87-BRPL_ISGS_exbus!V87</f>
        <v>0</v>
      </c>
      <c r="W87" s="25">
        <f>BRPL_EOD!W87-BRPL_ISGS_exbus!W87</f>
        <v>4.3919852602520848E-3</v>
      </c>
      <c r="X87" s="25">
        <f>BRPL_EOD!X87-BRPL_ISGS_exbus!X87</f>
        <v>-4.3918777475369097E-3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4.3918801184901213E-3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-1.4832016406316484E-3</v>
      </c>
      <c r="V88" s="25">
        <f>BRPL_EOD!V88-BRPL_ISGS_exbus!V88</f>
        <v>0</v>
      </c>
      <c r="W88" s="25">
        <f>BRPL_EOD!W88-BRPL_ISGS_exbus!W88</f>
        <v>4.3919852602520848E-3</v>
      </c>
      <c r="X88" s="25">
        <f>BRPL_EOD!X88-BRPL_ISGS_exbus!X88</f>
        <v>-4.3918777475369097E-3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4.3918801184901213E-3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-1.4832016406316484E-3</v>
      </c>
      <c r="V89" s="25">
        <f>BRPL_EOD!V89-BRPL_ISGS_exbus!V89</f>
        <v>0</v>
      </c>
      <c r="W89" s="25">
        <f>BRPL_EOD!W89-BRPL_ISGS_exbus!W89</f>
        <v>4.3919852602520848E-3</v>
      </c>
      <c r="X89" s="25">
        <f>BRPL_EOD!X89-BRPL_ISGS_exbus!X89</f>
        <v>-4.3918777475369097E-3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4.3918801184901213E-3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-1.4832016406316484E-3</v>
      </c>
      <c r="V90" s="25">
        <f>BRPL_EOD!V90-BRPL_ISGS_exbus!V90</f>
        <v>0</v>
      </c>
      <c r="W90" s="25">
        <f>BRPL_EOD!W90-BRPL_ISGS_exbus!W90</f>
        <v>4.3919852602520848E-3</v>
      </c>
      <c r="X90" s="25">
        <f>BRPL_EOD!X90-BRPL_ISGS_exbus!X90</f>
        <v>-4.3918777475369097E-3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4.3918801184901213E-3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-1.4832016406316484E-3</v>
      </c>
      <c r="V91" s="25">
        <f>BRPL_EOD!V91-BRPL_ISGS_exbus!V91</f>
        <v>0</v>
      </c>
      <c r="W91" s="25">
        <f>BRPL_EOD!W91-BRPL_ISGS_exbus!W91</f>
        <v>4.3919852602520848E-3</v>
      </c>
      <c r="X91" s="25">
        <f>BRPL_EOD!X91-BRPL_ISGS_exbus!X91</f>
        <v>-4.3918777475369097E-3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4.3918801184901213E-3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-1.4832016406316484E-3</v>
      </c>
      <c r="V92" s="25">
        <f>BRPL_EOD!V92-BRPL_ISGS_exbus!V92</f>
        <v>0</v>
      </c>
      <c r="W92" s="25">
        <f>BRPL_EOD!W92-BRPL_ISGS_exbus!W92</f>
        <v>4.3919852602520848E-3</v>
      </c>
      <c r="X92" s="25">
        <f>BRPL_EOD!X92-BRPL_ISGS_exbus!X92</f>
        <v>-4.3918777475369097E-3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4.3918801184901213E-3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-1.4832016406316484E-3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-4.3918777475369097E-3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4.3918801184901213E-3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-1.4832016406316484E-3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-4.3918777475369097E-3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4.3918801184901213E-3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-1.4832016406316484E-3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-4.3918777475369097E-3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4.3918801184901213E-3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-1.4832016406316484E-3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-4.3918777475369097E-3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4.3918801184901213E-3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-1.4832016406316484E-3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-4.3918777475369097E-3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4.3918801184901213E-3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-1.4832016406316484E-3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-4.3918777475369097E-3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-1.546115304229545E-5</v>
      </c>
      <c r="L99" s="25">
        <f>BRPL_EOD!L99-BRPL_ISGS_exbus!L99</f>
        <v>5.5036280921516578E-8</v>
      </c>
      <c r="M99" s="25">
        <f>BRPL_EOD!M99-BRPL_ISGS_exbus!M99</f>
        <v>0</v>
      </c>
      <c r="N99" s="25">
        <f>BRPL_EOD!N99-BRPL_ISGS_exbus!N99</f>
        <v>1.0540512284329395E-4</v>
      </c>
      <c r="O99" s="25">
        <f>BRPL_EOD!O99-BRPL_ISGS_exbus!O99</f>
        <v>0</v>
      </c>
      <c r="P99" s="25">
        <f>BRPL_EOD!P99-BRPL_ISGS_exbus!P99</f>
        <v>5.9270920316212283E-6</v>
      </c>
      <c r="Q99" s="25">
        <f>BRPL_EOD!Q99-BRPL_ISGS_exbus!Q99</f>
        <v>-2.5482174167062999E-5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-3.5596839377260991E-5</v>
      </c>
      <c r="V99" s="25">
        <f>BRPL_EOD!V99-BRPL_ISGS_exbus!V99</f>
        <v>-1.1149357133699578E-5</v>
      </c>
      <c r="W99" s="25">
        <f>BRPL_EOD!W99-BRPL_ISGS_exbus!W99</f>
        <v>9.881966835478817E-5</v>
      </c>
      <c r="X99" s="25">
        <f>BRPL_EOD!X99-BRPL_ISGS_exbus!X99</f>
        <v>-1.0540506593925691E-4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392.21000000000004</v>
      </c>
      <c r="C3" s="194">
        <f>PPCL_NG!P3+PPCL_Spot!P3+GT_NG!P3+GT_Spot!P3+Bawana_NG!P3+Bawana_RLNG!P3+Bawana_Spot!P3</f>
        <v>392.41</v>
      </c>
      <c r="D3" s="195">
        <f t="shared" ref="D3:D66" si="0">B3-C3</f>
        <v>-0.19999999999998863</v>
      </c>
      <c r="E3" s="194">
        <f>PPCL_NG!J3+PPCL_Spot!J3+GT_NG!J3+GT_Spot!J3+Bawana_NG!J3+Bawana_RLNG!J3+Bawana_Spot!J3</f>
        <v>148.01</v>
      </c>
      <c r="F3" s="194">
        <f>PPCL_NG!Q3+PPCL_Spot!Q3+GT_NG!Q3+GT_Spot!Q3+Bawana_NG!Q3+Bawana_RLNG!Q3+Bawana_Spot!Q3</f>
        <v>148.11950166112959</v>
      </c>
      <c r="G3" s="195">
        <f t="shared" ref="G3:G66" si="1">E3-F3</f>
        <v>-0.10950166112959892</v>
      </c>
      <c r="H3" s="194">
        <f>PPCL_NG!K3+PPCL_Spot!K3+GT_NG!K3+GT_Spot!K3+Bawana_NG!K3+Bawana_RLNG!K3+Bawana_Spot!K3</f>
        <v>14.95</v>
      </c>
      <c r="I3" s="194">
        <f>PPCL_NG!R3+PPCL_Spot!R3+GT_NG!R3+GT_Spot!R3+Bawana_NG!R3+Bawana_RLNG!R3+Bawana_Spot!R3</f>
        <v>14.95</v>
      </c>
      <c r="J3" s="195">
        <f t="shared" ref="J3:J66" si="2">H3-I3</f>
        <v>0</v>
      </c>
      <c r="K3" s="194">
        <f>PPCL_NG!L3+PPCL_Spot!L3+GT_NG!L3+GT_Spot!L3+Bawana_NG!L3+Bawana_RLNG!L3+Bawana_Spot!L3</f>
        <v>66.03</v>
      </c>
      <c r="L3" s="194">
        <f>PPCL_NG!S3+PPCL_Spot!S3+GT_NG!S3+GT_Spot!S3+Bawana_NG!S3+Bawana_RLNG!S3+Bawana_Spot!S3</f>
        <v>66.057641196013293</v>
      </c>
      <c r="M3" s="195">
        <f t="shared" ref="M3:M66" si="3">K3-L3</f>
        <v>-2.7641196013291847E-2</v>
      </c>
      <c r="N3" s="194">
        <f>PPCL_NG!M3+PPCL_Spot!M3+GT_NG!M3+GT_Spot!M3+Bawana_NG!M3+Bawana_RLNG!M3+Bawana_Spot!M3</f>
        <v>139.36000000000001</v>
      </c>
      <c r="O3" s="194">
        <f>PPCL_NG!T3+PPCL_Spot!T3+GT_NG!T3+GT_Spot!T3+Bawana_NG!T3+Bawana_RLNG!T3+Bawana_Spot!T3</f>
        <v>139.50285714285715</v>
      </c>
      <c r="P3" s="195">
        <f t="shared" ref="P3:P66" si="4">N3-O3</f>
        <v>-0.1428571428571388</v>
      </c>
      <c r="Q3" s="195">
        <f>D3+G3+J3+M3+P3</f>
        <v>-0.48000000000001819</v>
      </c>
    </row>
    <row r="4" spans="1:17">
      <c r="A4" s="34" t="s">
        <v>46</v>
      </c>
      <c r="B4" s="194">
        <f>PPCL_NG!I4+PPCL_Spot!I4+GT_NG!I4+GT_Spot!I4+Bawana_NG!I4+Bawana_RLNG!I4+Bawana_Spot!I4</f>
        <v>284.21000000000004</v>
      </c>
      <c r="C4" s="194">
        <f>PPCL_NG!P4+PPCL_Spot!P4+GT_NG!P4+GT_Spot!P4+Bawana_NG!P4+Bawana_RLNG!P4+Bawana_Spot!P4</f>
        <v>284.41000000000003</v>
      </c>
      <c r="D4" s="195">
        <f t="shared" si="0"/>
        <v>-0.19999999999998863</v>
      </c>
      <c r="E4" s="194">
        <f>PPCL_NG!J4+PPCL_Spot!J4+GT_NG!J4+GT_Spot!J4+Bawana_NG!J4+Bawana_RLNG!J4+Bawana_Spot!J4</f>
        <v>148.01</v>
      </c>
      <c r="F4" s="194">
        <f>PPCL_NG!Q4+PPCL_Spot!Q4+GT_NG!Q4+GT_Spot!Q4+Bawana_NG!Q4+Bawana_RLNG!Q4+Bawana_Spot!Q4</f>
        <v>148.11950166112959</v>
      </c>
      <c r="G4" s="195">
        <f t="shared" si="1"/>
        <v>-0.10950166112959892</v>
      </c>
      <c r="H4" s="194">
        <f>PPCL_NG!K4+PPCL_Spot!K4+GT_NG!K4+GT_Spot!K4+Bawana_NG!K4+Bawana_RLNG!K4+Bawana_Spot!K4</f>
        <v>14.95</v>
      </c>
      <c r="I4" s="194">
        <f>PPCL_NG!R4+PPCL_Spot!R4+GT_NG!R4+GT_Spot!R4+Bawana_NG!R4+Bawana_RLNG!R4+Bawana_Spot!R4</f>
        <v>14.95</v>
      </c>
      <c r="J4" s="195">
        <f t="shared" si="2"/>
        <v>0</v>
      </c>
      <c r="K4" s="194">
        <f>PPCL_NG!L4+PPCL_Spot!L4+GT_NG!L4+GT_Spot!L4+Bawana_NG!L4+Bawana_RLNG!L4+Bawana_Spot!L4</f>
        <v>66.03</v>
      </c>
      <c r="L4" s="194">
        <f>PPCL_NG!S4+PPCL_Spot!S4+GT_NG!S4+GT_Spot!S4+Bawana_NG!S4+Bawana_RLNG!S4+Bawana_Spot!S4</f>
        <v>66.057641196013293</v>
      </c>
      <c r="M4" s="195">
        <f t="shared" si="3"/>
        <v>-2.7641196013291847E-2</v>
      </c>
      <c r="N4" s="194">
        <f>PPCL_NG!M4+PPCL_Spot!M4+GT_NG!M4+GT_Spot!M4+Bawana_NG!M4+Bawana_RLNG!M4+Bawana_Spot!M4</f>
        <v>139.36000000000001</v>
      </c>
      <c r="O4" s="194">
        <f>PPCL_NG!T4+PPCL_Spot!T4+GT_NG!T4+GT_Spot!T4+Bawana_NG!T4+Bawana_RLNG!T4+Bawana_Spot!T4</f>
        <v>139.50285714285715</v>
      </c>
      <c r="P4" s="195">
        <f t="shared" si="4"/>
        <v>-0.1428571428571388</v>
      </c>
      <c r="Q4" s="195">
        <f t="shared" ref="Q4:Q67" si="5">D4+G4+J4+M4+P4</f>
        <v>-0.48000000000001819</v>
      </c>
    </row>
    <row r="5" spans="1:17">
      <c r="A5" s="34" t="s">
        <v>47</v>
      </c>
      <c r="B5" s="194">
        <f>PPCL_NG!I5+PPCL_Spot!I5+GT_NG!I5+GT_Spot!I5+Bawana_NG!I5+Bawana_RLNG!I5+Bawana_Spot!I5</f>
        <v>284.21000000000004</v>
      </c>
      <c r="C5" s="194">
        <f>PPCL_NG!P5+PPCL_Spot!P5+GT_NG!P5+GT_Spot!P5+Bawana_NG!P5+Bawana_RLNG!P5+Bawana_Spot!P5</f>
        <v>284.41000000000003</v>
      </c>
      <c r="D5" s="195">
        <f t="shared" si="0"/>
        <v>-0.19999999999998863</v>
      </c>
      <c r="E5" s="194">
        <f>PPCL_NG!J5+PPCL_Spot!J5+GT_NG!J5+GT_Spot!J5+Bawana_NG!J5+Bawana_RLNG!J5+Bawana_Spot!J5</f>
        <v>118.01</v>
      </c>
      <c r="F5" s="194">
        <f>PPCL_NG!Q5+PPCL_Spot!Q5+GT_NG!Q5+GT_Spot!Q5+Bawana_NG!Q5+Bawana_RLNG!Q5+Bawana_Spot!Q5</f>
        <v>118.11950166112959</v>
      </c>
      <c r="G5" s="195">
        <f t="shared" si="1"/>
        <v>-0.1095016611295847</v>
      </c>
      <c r="H5" s="194">
        <f>PPCL_NG!K5+PPCL_Spot!K5+GT_NG!K5+GT_Spot!K5+Bawana_NG!K5+Bawana_RLNG!K5+Bawana_Spot!K5</f>
        <v>14.95</v>
      </c>
      <c r="I5" s="194">
        <f>PPCL_NG!R5+PPCL_Spot!R5+GT_NG!R5+GT_Spot!R5+Bawana_NG!R5+Bawana_RLNG!R5+Bawana_Spot!R5</f>
        <v>14.95</v>
      </c>
      <c r="J5" s="195">
        <f t="shared" si="2"/>
        <v>0</v>
      </c>
      <c r="K5" s="194">
        <f>PPCL_NG!L5+PPCL_Spot!L5+GT_NG!L5+GT_Spot!L5+Bawana_NG!L5+Bawana_RLNG!L5+Bawana_Spot!L5</f>
        <v>66.03</v>
      </c>
      <c r="L5" s="194">
        <f>PPCL_NG!S5+PPCL_Spot!S5+GT_NG!S5+GT_Spot!S5+Bawana_NG!S5+Bawana_RLNG!S5+Bawana_Spot!S5</f>
        <v>66.057641196013293</v>
      </c>
      <c r="M5" s="195">
        <f t="shared" si="3"/>
        <v>-2.7641196013291847E-2</v>
      </c>
      <c r="N5" s="194">
        <f>PPCL_NG!M5+PPCL_Spot!M5+GT_NG!M5+GT_Spot!M5+Bawana_NG!M5+Bawana_RLNG!M5+Bawana_Spot!M5</f>
        <v>139.36000000000001</v>
      </c>
      <c r="O5" s="194">
        <f>PPCL_NG!T5+PPCL_Spot!T5+GT_NG!T5+GT_Spot!T5+Bawana_NG!T5+Bawana_RLNG!T5+Bawana_Spot!T5</f>
        <v>139.50285714285715</v>
      </c>
      <c r="P5" s="195">
        <f t="shared" si="4"/>
        <v>-0.1428571428571388</v>
      </c>
      <c r="Q5" s="195">
        <f t="shared" si="5"/>
        <v>-0.48000000000000398</v>
      </c>
    </row>
    <row r="6" spans="1:17">
      <c r="A6" s="34" t="s">
        <v>48</v>
      </c>
      <c r="B6" s="194">
        <f>PPCL_NG!I6+PPCL_Spot!I6+GT_NG!I6+GT_Spot!I6+Bawana_NG!I6+Bawana_RLNG!I6+Bawana_Spot!I6</f>
        <v>284.21000000000004</v>
      </c>
      <c r="C6" s="194">
        <f>PPCL_NG!P6+PPCL_Spot!P6+GT_NG!P6+GT_Spot!P6+Bawana_NG!P6+Bawana_RLNG!P6+Bawana_Spot!P6</f>
        <v>284.41000000000003</v>
      </c>
      <c r="D6" s="195">
        <f t="shared" si="0"/>
        <v>-0.19999999999998863</v>
      </c>
      <c r="E6" s="194">
        <f>PPCL_NG!J6+PPCL_Spot!J6+GT_NG!J6+GT_Spot!J6+Bawana_NG!J6+Bawana_RLNG!J6+Bawana_Spot!J6</f>
        <v>118.01</v>
      </c>
      <c r="F6" s="194">
        <f>PPCL_NG!Q6+PPCL_Spot!Q6+GT_NG!Q6+GT_Spot!Q6+Bawana_NG!Q6+Bawana_RLNG!Q6+Bawana_Spot!Q6</f>
        <v>118.11950166112959</v>
      </c>
      <c r="G6" s="195">
        <f t="shared" si="1"/>
        <v>-0.1095016611295847</v>
      </c>
      <c r="H6" s="194">
        <f>PPCL_NG!K6+PPCL_Spot!K6+GT_NG!K6+GT_Spot!K6+Bawana_NG!K6+Bawana_RLNG!K6+Bawana_Spot!K6</f>
        <v>14.95</v>
      </c>
      <c r="I6" s="194">
        <f>PPCL_NG!R6+PPCL_Spot!R6+GT_NG!R6+GT_Spot!R6+Bawana_NG!R6+Bawana_RLNG!R6+Bawana_Spot!R6</f>
        <v>14.95</v>
      </c>
      <c r="J6" s="195">
        <f t="shared" si="2"/>
        <v>0</v>
      </c>
      <c r="K6" s="194">
        <f>PPCL_NG!L6+PPCL_Spot!L6+GT_NG!L6+GT_Spot!L6+Bawana_NG!L6+Bawana_RLNG!L6+Bawana_Spot!L6</f>
        <v>66.03</v>
      </c>
      <c r="L6" s="194">
        <f>PPCL_NG!S6+PPCL_Spot!S6+GT_NG!S6+GT_Spot!S6+Bawana_NG!S6+Bawana_RLNG!S6+Bawana_Spot!S6</f>
        <v>66.057641196013293</v>
      </c>
      <c r="M6" s="195">
        <f t="shared" si="3"/>
        <v>-2.7641196013291847E-2</v>
      </c>
      <c r="N6" s="194">
        <f>PPCL_NG!M6+PPCL_Spot!M6+GT_NG!M6+GT_Spot!M6+Bawana_NG!M6+Bawana_RLNG!M6+Bawana_Spot!M6</f>
        <v>139.36000000000001</v>
      </c>
      <c r="O6" s="194">
        <f>PPCL_NG!T6+PPCL_Spot!T6+GT_NG!T6+GT_Spot!T6+Bawana_NG!T6+Bawana_RLNG!T6+Bawana_Spot!T6</f>
        <v>139.50285714285715</v>
      </c>
      <c r="P6" s="195">
        <f t="shared" si="4"/>
        <v>-0.1428571428571388</v>
      </c>
      <c r="Q6" s="195">
        <f t="shared" si="5"/>
        <v>-0.48000000000000398</v>
      </c>
    </row>
    <row r="7" spans="1:17">
      <c r="A7" s="34" t="s">
        <v>49</v>
      </c>
      <c r="B7" s="194">
        <f>PPCL_NG!I7+PPCL_Spot!I7+GT_NG!I7+GT_Spot!I7+Bawana_NG!I7+Bawana_RLNG!I7+Bawana_Spot!I7</f>
        <v>284.21000000000004</v>
      </c>
      <c r="C7" s="194">
        <f>PPCL_NG!P7+PPCL_Spot!P7+GT_NG!P7+GT_Spot!P7+Bawana_NG!P7+Bawana_RLNG!P7+Bawana_Spot!P7</f>
        <v>284.41000000000003</v>
      </c>
      <c r="D7" s="195">
        <f t="shared" si="0"/>
        <v>-0.19999999999998863</v>
      </c>
      <c r="E7" s="194">
        <f>PPCL_NG!J7+PPCL_Spot!J7+GT_NG!J7+GT_Spot!J7+Bawana_NG!J7+Bawana_RLNG!J7+Bawana_Spot!J7</f>
        <v>118.01</v>
      </c>
      <c r="F7" s="194">
        <f>PPCL_NG!Q7+PPCL_Spot!Q7+GT_NG!Q7+GT_Spot!Q7+Bawana_NG!Q7+Bawana_RLNG!Q7+Bawana_Spot!Q7</f>
        <v>118.11950166112959</v>
      </c>
      <c r="G7" s="195">
        <f t="shared" si="1"/>
        <v>-0.1095016611295847</v>
      </c>
      <c r="H7" s="194">
        <f>PPCL_NG!K7+PPCL_Spot!K7+GT_NG!K7+GT_Spot!K7+Bawana_NG!K7+Bawana_RLNG!K7+Bawana_Spot!K7</f>
        <v>14.95</v>
      </c>
      <c r="I7" s="194">
        <f>PPCL_NG!R7+PPCL_Spot!R7+GT_NG!R7+GT_Spot!R7+Bawana_NG!R7+Bawana_RLNG!R7+Bawana_Spot!R7</f>
        <v>14.95</v>
      </c>
      <c r="J7" s="195">
        <f t="shared" si="2"/>
        <v>0</v>
      </c>
      <c r="K7" s="194">
        <f>PPCL_NG!L7+PPCL_Spot!L7+GT_NG!L7+GT_Spot!L7+Bawana_NG!L7+Bawana_RLNG!L7+Bawana_Spot!L7</f>
        <v>66.03</v>
      </c>
      <c r="L7" s="194">
        <f>PPCL_NG!S7+PPCL_Spot!S7+GT_NG!S7+GT_Spot!S7+Bawana_NG!S7+Bawana_RLNG!S7+Bawana_Spot!S7</f>
        <v>66.057641196013293</v>
      </c>
      <c r="M7" s="195">
        <f t="shared" si="3"/>
        <v>-2.7641196013291847E-2</v>
      </c>
      <c r="N7" s="194">
        <f>PPCL_NG!M7+PPCL_Spot!M7+GT_NG!M7+GT_Spot!M7+Bawana_NG!M7+Bawana_RLNG!M7+Bawana_Spot!M7</f>
        <v>139.36000000000001</v>
      </c>
      <c r="O7" s="194">
        <f>PPCL_NG!T7+PPCL_Spot!T7+GT_NG!T7+GT_Spot!T7+Bawana_NG!T7+Bawana_RLNG!T7+Bawana_Spot!T7</f>
        <v>139.50285714285715</v>
      </c>
      <c r="P7" s="195">
        <f t="shared" si="4"/>
        <v>-0.1428571428571388</v>
      </c>
      <c r="Q7" s="195">
        <f t="shared" si="5"/>
        <v>-0.48000000000000398</v>
      </c>
    </row>
    <row r="8" spans="1:17">
      <c r="A8" s="34" t="s">
        <v>50</v>
      </c>
      <c r="B8" s="194">
        <f>PPCL_NG!I8+PPCL_Spot!I8+GT_NG!I8+GT_Spot!I8+Bawana_NG!I8+Bawana_RLNG!I8+Bawana_Spot!I8</f>
        <v>284.21000000000004</v>
      </c>
      <c r="C8" s="194">
        <f>PPCL_NG!P8+PPCL_Spot!P8+GT_NG!P8+GT_Spot!P8+Bawana_NG!P8+Bawana_RLNG!P8+Bawana_Spot!P8</f>
        <v>284.41000000000003</v>
      </c>
      <c r="D8" s="195">
        <f t="shared" si="0"/>
        <v>-0.19999999999998863</v>
      </c>
      <c r="E8" s="194">
        <f>PPCL_NG!J8+PPCL_Spot!J8+GT_NG!J8+GT_Spot!J8+Bawana_NG!J8+Bawana_RLNG!J8+Bawana_Spot!J8</f>
        <v>118.01</v>
      </c>
      <c r="F8" s="194">
        <f>PPCL_NG!Q8+PPCL_Spot!Q8+GT_NG!Q8+GT_Spot!Q8+Bawana_NG!Q8+Bawana_RLNG!Q8+Bawana_Spot!Q8</f>
        <v>118.11950166112959</v>
      </c>
      <c r="G8" s="195">
        <f t="shared" si="1"/>
        <v>-0.1095016611295847</v>
      </c>
      <c r="H8" s="194">
        <f>PPCL_NG!K8+PPCL_Spot!K8+GT_NG!K8+GT_Spot!K8+Bawana_NG!K8+Bawana_RLNG!K8+Bawana_Spot!K8</f>
        <v>14.95</v>
      </c>
      <c r="I8" s="194">
        <f>PPCL_NG!R8+PPCL_Spot!R8+GT_NG!R8+GT_Spot!R8+Bawana_NG!R8+Bawana_RLNG!R8+Bawana_Spot!R8</f>
        <v>14.95</v>
      </c>
      <c r="J8" s="195">
        <f t="shared" si="2"/>
        <v>0</v>
      </c>
      <c r="K8" s="194">
        <f>PPCL_NG!L8+PPCL_Spot!L8+GT_NG!L8+GT_Spot!L8+Bawana_NG!L8+Bawana_RLNG!L8+Bawana_Spot!L8</f>
        <v>66.03</v>
      </c>
      <c r="L8" s="194">
        <f>PPCL_NG!S8+PPCL_Spot!S8+GT_NG!S8+GT_Spot!S8+Bawana_NG!S8+Bawana_RLNG!S8+Bawana_Spot!S8</f>
        <v>66.057641196013293</v>
      </c>
      <c r="M8" s="195">
        <f t="shared" si="3"/>
        <v>-2.7641196013291847E-2</v>
      </c>
      <c r="N8" s="194">
        <f>PPCL_NG!M8+PPCL_Spot!M8+GT_NG!M8+GT_Spot!M8+Bawana_NG!M8+Bawana_RLNG!M8+Bawana_Spot!M8</f>
        <v>139.36000000000001</v>
      </c>
      <c r="O8" s="194">
        <f>PPCL_NG!T8+PPCL_Spot!T8+GT_NG!T8+GT_Spot!T8+Bawana_NG!T8+Bawana_RLNG!T8+Bawana_Spot!T8</f>
        <v>139.50285714285715</v>
      </c>
      <c r="P8" s="195">
        <f t="shared" si="4"/>
        <v>-0.1428571428571388</v>
      </c>
      <c r="Q8" s="195">
        <f t="shared" si="5"/>
        <v>-0.48000000000000398</v>
      </c>
    </row>
    <row r="9" spans="1:17">
      <c r="A9" s="34" t="s">
        <v>51</v>
      </c>
      <c r="B9" s="194">
        <f>PPCL_NG!I9+PPCL_Spot!I9+GT_NG!I9+GT_Spot!I9+Bawana_NG!I9+Bawana_RLNG!I9+Bawana_Spot!I9</f>
        <v>284.21000000000004</v>
      </c>
      <c r="C9" s="194">
        <f>PPCL_NG!P9+PPCL_Spot!P9+GT_NG!P9+GT_Spot!P9+Bawana_NG!P9+Bawana_RLNG!P9+Bawana_Spot!P9</f>
        <v>284.41000000000003</v>
      </c>
      <c r="D9" s="195">
        <f t="shared" si="0"/>
        <v>-0.19999999999998863</v>
      </c>
      <c r="E9" s="194">
        <f>PPCL_NG!J9+PPCL_Spot!J9+GT_NG!J9+GT_Spot!J9+Bawana_NG!J9+Bawana_RLNG!J9+Bawana_Spot!J9</f>
        <v>118.01</v>
      </c>
      <c r="F9" s="194">
        <f>PPCL_NG!Q9+PPCL_Spot!Q9+GT_NG!Q9+GT_Spot!Q9+Bawana_NG!Q9+Bawana_RLNG!Q9+Bawana_Spot!Q9</f>
        <v>118.11950166112959</v>
      </c>
      <c r="G9" s="195">
        <f t="shared" si="1"/>
        <v>-0.1095016611295847</v>
      </c>
      <c r="H9" s="194">
        <f>PPCL_NG!K9+PPCL_Spot!K9+GT_NG!K9+GT_Spot!K9+Bawana_NG!K9+Bawana_RLNG!K9+Bawana_Spot!K9</f>
        <v>14.95</v>
      </c>
      <c r="I9" s="194">
        <f>PPCL_NG!R9+PPCL_Spot!R9+GT_NG!R9+GT_Spot!R9+Bawana_NG!R9+Bawana_RLNG!R9+Bawana_Spot!R9</f>
        <v>14.95</v>
      </c>
      <c r="J9" s="195">
        <f t="shared" si="2"/>
        <v>0</v>
      </c>
      <c r="K9" s="194">
        <f>PPCL_NG!L9+PPCL_Spot!L9+GT_NG!L9+GT_Spot!L9+Bawana_NG!L9+Bawana_RLNG!L9+Bawana_Spot!L9</f>
        <v>66.03</v>
      </c>
      <c r="L9" s="194">
        <f>PPCL_NG!S9+PPCL_Spot!S9+GT_NG!S9+GT_Spot!S9+Bawana_NG!S9+Bawana_RLNG!S9+Bawana_Spot!S9</f>
        <v>66.057641196013293</v>
      </c>
      <c r="M9" s="195">
        <f t="shared" si="3"/>
        <v>-2.7641196013291847E-2</v>
      </c>
      <c r="N9" s="194">
        <f>PPCL_NG!M9+PPCL_Spot!M9+GT_NG!M9+GT_Spot!M9+Bawana_NG!M9+Bawana_RLNG!M9+Bawana_Spot!M9</f>
        <v>139.36000000000001</v>
      </c>
      <c r="O9" s="194">
        <f>PPCL_NG!T9+PPCL_Spot!T9+GT_NG!T9+GT_Spot!T9+Bawana_NG!T9+Bawana_RLNG!T9+Bawana_Spot!T9</f>
        <v>139.50285714285715</v>
      </c>
      <c r="P9" s="195">
        <f t="shared" si="4"/>
        <v>-0.1428571428571388</v>
      </c>
      <c r="Q9" s="195">
        <f t="shared" si="5"/>
        <v>-0.48000000000000398</v>
      </c>
    </row>
    <row r="10" spans="1:17">
      <c r="A10" s="34" t="s">
        <v>52</v>
      </c>
      <c r="B10" s="194">
        <f>PPCL_NG!I10+PPCL_Spot!I10+GT_NG!I10+GT_Spot!I10+Bawana_NG!I10+Bawana_RLNG!I10+Bawana_Spot!I10</f>
        <v>284.21000000000004</v>
      </c>
      <c r="C10" s="194">
        <f>PPCL_NG!P10+PPCL_Spot!P10+GT_NG!P10+GT_Spot!P10+Bawana_NG!P10+Bawana_RLNG!P10+Bawana_Spot!P10</f>
        <v>284.41000000000003</v>
      </c>
      <c r="D10" s="195">
        <f t="shared" si="0"/>
        <v>-0.19999999999998863</v>
      </c>
      <c r="E10" s="194">
        <f>PPCL_NG!J10+PPCL_Spot!J10+GT_NG!J10+GT_Spot!J10+Bawana_NG!J10+Bawana_RLNG!J10+Bawana_Spot!J10</f>
        <v>118.01</v>
      </c>
      <c r="F10" s="194">
        <f>PPCL_NG!Q10+PPCL_Spot!Q10+GT_NG!Q10+GT_Spot!Q10+Bawana_NG!Q10+Bawana_RLNG!Q10+Bawana_Spot!Q10</f>
        <v>118.11950166112959</v>
      </c>
      <c r="G10" s="195">
        <f t="shared" si="1"/>
        <v>-0.1095016611295847</v>
      </c>
      <c r="H10" s="194">
        <f>PPCL_NG!K10+PPCL_Spot!K10+GT_NG!K10+GT_Spot!K10+Bawana_NG!K10+Bawana_RLNG!K10+Bawana_Spot!K10</f>
        <v>14.95</v>
      </c>
      <c r="I10" s="194">
        <f>PPCL_NG!R10+PPCL_Spot!R10+GT_NG!R10+GT_Spot!R10+Bawana_NG!R10+Bawana_RLNG!R10+Bawana_Spot!R10</f>
        <v>14.95</v>
      </c>
      <c r="J10" s="195">
        <f t="shared" si="2"/>
        <v>0</v>
      </c>
      <c r="K10" s="194">
        <f>PPCL_NG!L10+PPCL_Spot!L10+GT_NG!L10+GT_Spot!L10+Bawana_NG!L10+Bawana_RLNG!L10+Bawana_Spot!L10</f>
        <v>66.03</v>
      </c>
      <c r="L10" s="194">
        <f>PPCL_NG!S10+PPCL_Spot!S10+GT_NG!S10+GT_Spot!S10+Bawana_NG!S10+Bawana_RLNG!S10+Bawana_Spot!S10</f>
        <v>66.057641196013293</v>
      </c>
      <c r="M10" s="195">
        <f t="shared" si="3"/>
        <v>-2.7641196013291847E-2</v>
      </c>
      <c r="N10" s="194">
        <f>PPCL_NG!M10+PPCL_Spot!M10+GT_NG!M10+GT_Spot!M10+Bawana_NG!M10+Bawana_RLNG!M10+Bawana_Spot!M10</f>
        <v>139.36000000000001</v>
      </c>
      <c r="O10" s="194">
        <f>PPCL_NG!T10+PPCL_Spot!T10+GT_NG!T10+GT_Spot!T10+Bawana_NG!T10+Bawana_RLNG!T10+Bawana_Spot!T10</f>
        <v>139.50285714285715</v>
      </c>
      <c r="P10" s="195">
        <f t="shared" si="4"/>
        <v>-0.1428571428571388</v>
      </c>
      <c r="Q10" s="195">
        <f t="shared" si="5"/>
        <v>-0.48000000000000398</v>
      </c>
    </row>
    <row r="11" spans="1:17">
      <c r="A11" s="34" t="s">
        <v>53</v>
      </c>
      <c r="B11" s="194">
        <f>PPCL_NG!I11+PPCL_Spot!I11+GT_NG!I11+GT_Spot!I11+Bawana_NG!I11+Bawana_RLNG!I11+Bawana_Spot!I11</f>
        <v>284.21000000000004</v>
      </c>
      <c r="C11" s="194">
        <f>PPCL_NG!P11+PPCL_Spot!P11+GT_NG!P11+GT_Spot!P11+Bawana_NG!P11+Bawana_RLNG!P11+Bawana_Spot!P11</f>
        <v>284.41000000000003</v>
      </c>
      <c r="D11" s="195">
        <f t="shared" si="0"/>
        <v>-0.19999999999998863</v>
      </c>
      <c r="E11" s="194">
        <f>PPCL_NG!J11+PPCL_Spot!J11+GT_NG!J11+GT_Spot!J11+Bawana_NG!J11+Bawana_RLNG!J11+Bawana_Spot!J11</f>
        <v>118.01</v>
      </c>
      <c r="F11" s="194">
        <f>PPCL_NG!Q11+PPCL_Spot!Q11+GT_NG!Q11+GT_Spot!Q11+Bawana_NG!Q11+Bawana_RLNG!Q11+Bawana_Spot!Q11</f>
        <v>118.11950166112959</v>
      </c>
      <c r="G11" s="195">
        <f t="shared" si="1"/>
        <v>-0.1095016611295847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66.03</v>
      </c>
      <c r="L11" s="194">
        <f>PPCL_NG!S11+PPCL_Spot!S11+GT_NG!S11+GT_Spot!S11+Bawana_NG!S11+Bawana_RLNG!S11+Bawana_Spot!S11</f>
        <v>66.057641196013293</v>
      </c>
      <c r="M11" s="195">
        <f t="shared" si="3"/>
        <v>-2.7641196013291847E-2</v>
      </c>
      <c r="N11" s="194">
        <f>PPCL_NG!M11+PPCL_Spot!M11+GT_NG!M11+GT_Spot!M11+Bawana_NG!M11+Bawana_RLNG!M11+Bawana_Spot!M11</f>
        <v>139.36000000000001</v>
      </c>
      <c r="O11" s="194">
        <f>PPCL_NG!T11+PPCL_Spot!T11+GT_NG!T11+GT_Spot!T11+Bawana_NG!T11+Bawana_RLNG!T11+Bawana_Spot!T11</f>
        <v>139.50285714285715</v>
      </c>
      <c r="P11" s="195">
        <f t="shared" si="4"/>
        <v>-0.1428571428571388</v>
      </c>
      <c r="Q11" s="195">
        <f t="shared" si="5"/>
        <v>-0.48000000000000398</v>
      </c>
    </row>
    <row r="12" spans="1:17">
      <c r="A12" s="34" t="s">
        <v>54</v>
      </c>
      <c r="B12" s="194">
        <f>PPCL_NG!I12+PPCL_Spot!I12+GT_NG!I12+GT_Spot!I12+Bawana_NG!I12+Bawana_RLNG!I12+Bawana_Spot!I12</f>
        <v>284.21000000000004</v>
      </c>
      <c r="C12" s="194">
        <f>PPCL_NG!P12+PPCL_Spot!P12+GT_NG!P12+GT_Spot!P12+Bawana_NG!P12+Bawana_RLNG!P12+Bawana_Spot!P12</f>
        <v>284.41000000000003</v>
      </c>
      <c r="D12" s="195">
        <f t="shared" si="0"/>
        <v>-0.19999999999998863</v>
      </c>
      <c r="E12" s="194">
        <f>PPCL_NG!J12+PPCL_Spot!J12+GT_NG!J12+GT_Spot!J12+Bawana_NG!J12+Bawana_RLNG!J12+Bawana_Spot!J12</f>
        <v>118.01</v>
      </c>
      <c r="F12" s="194">
        <f>PPCL_NG!Q12+PPCL_Spot!Q12+GT_NG!Q12+GT_Spot!Q12+Bawana_NG!Q12+Bawana_RLNG!Q12+Bawana_Spot!Q12</f>
        <v>118.11950166112959</v>
      </c>
      <c r="G12" s="195">
        <f t="shared" si="1"/>
        <v>-0.1095016611295847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66.03</v>
      </c>
      <c r="L12" s="194">
        <f>PPCL_NG!S12+PPCL_Spot!S12+GT_NG!S12+GT_Spot!S12+Bawana_NG!S12+Bawana_RLNG!S12+Bawana_Spot!S12</f>
        <v>66.057641196013293</v>
      </c>
      <c r="M12" s="195">
        <f t="shared" si="3"/>
        <v>-2.7641196013291847E-2</v>
      </c>
      <c r="N12" s="194">
        <f>PPCL_NG!M12+PPCL_Spot!M12+GT_NG!M12+GT_Spot!M12+Bawana_NG!M12+Bawana_RLNG!M12+Bawana_Spot!M12</f>
        <v>139.36000000000001</v>
      </c>
      <c r="O12" s="194">
        <f>PPCL_NG!T12+PPCL_Spot!T12+GT_NG!T12+GT_Spot!T12+Bawana_NG!T12+Bawana_RLNG!T12+Bawana_Spot!T12</f>
        <v>139.50285714285715</v>
      </c>
      <c r="P12" s="195">
        <f t="shared" si="4"/>
        <v>-0.1428571428571388</v>
      </c>
      <c r="Q12" s="195">
        <f t="shared" si="5"/>
        <v>-0.48000000000000398</v>
      </c>
    </row>
    <row r="13" spans="1:17">
      <c r="A13" s="34" t="s">
        <v>55</v>
      </c>
      <c r="B13" s="194">
        <f>PPCL_NG!I13+PPCL_Spot!I13+GT_NG!I13+GT_Spot!I13+Bawana_NG!I13+Bawana_RLNG!I13+Bawana_Spot!I13</f>
        <v>284.21000000000004</v>
      </c>
      <c r="C13" s="194">
        <f>PPCL_NG!P13+PPCL_Spot!P13+GT_NG!P13+GT_Spot!P13+Bawana_NG!P13+Bawana_RLNG!P13+Bawana_Spot!P13</f>
        <v>284.41000000000003</v>
      </c>
      <c r="D13" s="195">
        <f t="shared" si="0"/>
        <v>-0.19999999999998863</v>
      </c>
      <c r="E13" s="194">
        <f>PPCL_NG!J13+PPCL_Spot!J13+GT_NG!J13+GT_Spot!J13+Bawana_NG!J13+Bawana_RLNG!J13+Bawana_Spot!J13</f>
        <v>118.01</v>
      </c>
      <c r="F13" s="194">
        <f>PPCL_NG!Q13+PPCL_Spot!Q13+GT_NG!Q13+GT_Spot!Q13+Bawana_NG!Q13+Bawana_RLNG!Q13+Bawana_Spot!Q13</f>
        <v>118.11950166112959</v>
      </c>
      <c r="G13" s="195">
        <f t="shared" si="1"/>
        <v>-0.1095016611295847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14.95</v>
      </c>
      <c r="J13" s="195">
        <f t="shared" si="2"/>
        <v>0</v>
      </c>
      <c r="K13" s="194">
        <f>PPCL_NG!L13+PPCL_Spot!L13+GT_NG!L13+GT_Spot!L13+Bawana_NG!L13+Bawana_RLNG!L13+Bawana_Spot!L13</f>
        <v>66.03</v>
      </c>
      <c r="L13" s="194">
        <f>PPCL_NG!S13+PPCL_Spot!S13+GT_NG!S13+GT_Spot!S13+Bawana_NG!S13+Bawana_RLNG!S13+Bawana_Spot!S13</f>
        <v>66.057641196013293</v>
      </c>
      <c r="M13" s="195">
        <f t="shared" si="3"/>
        <v>-2.7641196013291847E-2</v>
      </c>
      <c r="N13" s="194">
        <f>PPCL_NG!M13+PPCL_Spot!M13+GT_NG!M13+GT_Spot!M13+Bawana_NG!M13+Bawana_RLNG!M13+Bawana_Spot!M13</f>
        <v>139.36000000000001</v>
      </c>
      <c r="O13" s="194">
        <f>PPCL_NG!T13+PPCL_Spot!T13+GT_NG!T13+GT_Spot!T13+Bawana_NG!T13+Bawana_RLNG!T13+Bawana_Spot!T13</f>
        <v>139.50285714285715</v>
      </c>
      <c r="P13" s="195">
        <f t="shared" si="4"/>
        <v>-0.1428571428571388</v>
      </c>
      <c r="Q13" s="195">
        <f t="shared" si="5"/>
        <v>-0.48000000000000398</v>
      </c>
    </row>
    <row r="14" spans="1:17">
      <c r="A14" s="34" t="s">
        <v>56</v>
      </c>
      <c r="B14" s="194">
        <f>PPCL_NG!I14+PPCL_Spot!I14+GT_NG!I14+GT_Spot!I14+Bawana_NG!I14+Bawana_RLNG!I14+Bawana_Spot!I14</f>
        <v>284.21000000000004</v>
      </c>
      <c r="C14" s="194">
        <f>PPCL_NG!P14+PPCL_Spot!P14+GT_NG!P14+GT_Spot!P14+Bawana_NG!P14+Bawana_RLNG!P14+Bawana_Spot!P14</f>
        <v>284.41000000000003</v>
      </c>
      <c r="D14" s="195">
        <f t="shared" si="0"/>
        <v>-0.19999999999998863</v>
      </c>
      <c r="E14" s="194">
        <f>PPCL_NG!J14+PPCL_Spot!J14+GT_NG!J14+GT_Spot!J14+Bawana_NG!J14+Bawana_RLNG!J14+Bawana_Spot!J14</f>
        <v>118.01</v>
      </c>
      <c r="F14" s="194">
        <f>PPCL_NG!Q14+PPCL_Spot!Q14+GT_NG!Q14+GT_Spot!Q14+Bawana_NG!Q14+Bawana_RLNG!Q14+Bawana_Spot!Q14</f>
        <v>118.11950166112959</v>
      </c>
      <c r="G14" s="195">
        <f t="shared" si="1"/>
        <v>-0.1095016611295847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14.95</v>
      </c>
      <c r="J14" s="195">
        <f t="shared" si="2"/>
        <v>0</v>
      </c>
      <c r="K14" s="194">
        <f>PPCL_NG!L14+PPCL_Spot!L14+GT_NG!L14+GT_Spot!L14+Bawana_NG!L14+Bawana_RLNG!L14+Bawana_Spot!L14</f>
        <v>66.03</v>
      </c>
      <c r="L14" s="194">
        <f>PPCL_NG!S14+PPCL_Spot!S14+GT_NG!S14+GT_Spot!S14+Bawana_NG!S14+Bawana_RLNG!S14+Bawana_Spot!S14</f>
        <v>66.057641196013293</v>
      </c>
      <c r="M14" s="195">
        <f t="shared" si="3"/>
        <v>-2.7641196013291847E-2</v>
      </c>
      <c r="N14" s="194">
        <f>PPCL_NG!M14+PPCL_Spot!M14+GT_NG!M14+GT_Spot!M14+Bawana_NG!M14+Bawana_RLNG!M14+Bawana_Spot!M14</f>
        <v>139.36000000000001</v>
      </c>
      <c r="O14" s="194">
        <f>PPCL_NG!T14+PPCL_Spot!T14+GT_NG!T14+GT_Spot!T14+Bawana_NG!T14+Bawana_RLNG!T14+Bawana_Spot!T14</f>
        <v>139.50285714285715</v>
      </c>
      <c r="P14" s="195">
        <f t="shared" si="4"/>
        <v>-0.1428571428571388</v>
      </c>
      <c r="Q14" s="195">
        <f t="shared" si="5"/>
        <v>-0.48000000000000398</v>
      </c>
    </row>
    <row r="15" spans="1:17">
      <c r="A15" s="34" t="s">
        <v>57</v>
      </c>
      <c r="B15" s="194">
        <f>PPCL_NG!I15+PPCL_Spot!I15+GT_NG!I15+GT_Spot!I15+Bawana_NG!I15+Bawana_RLNG!I15+Bawana_Spot!I15</f>
        <v>284.21000000000004</v>
      </c>
      <c r="C15" s="194">
        <f>PPCL_NG!P15+PPCL_Spot!P15+GT_NG!P15+GT_Spot!P15+Bawana_NG!P15+Bawana_RLNG!P15+Bawana_Spot!P15</f>
        <v>284.41000000000003</v>
      </c>
      <c r="D15" s="195">
        <f t="shared" si="0"/>
        <v>-0.19999999999998863</v>
      </c>
      <c r="E15" s="194">
        <f>PPCL_NG!J15+PPCL_Spot!J15+GT_NG!J15+GT_Spot!J15+Bawana_NG!J15+Bawana_RLNG!J15+Bawana_Spot!J15</f>
        <v>118.01</v>
      </c>
      <c r="F15" s="194">
        <f>PPCL_NG!Q15+PPCL_Spot!Q15+GT_NG!Q15+GT_Spot!Q15+Bawana_NG!Q15+Bawana_RLNG!Q15+Bawana_Spot!Q15</f>
        <v>118.11950166112959</v>
      </c>
      <c r="G15" s="195">
        <f t="shared" si="1"/>
        <v>-0.1095016611295847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14.95</v>
      </c>
      <c r="J15" s="195">
        <f t="shared" si="2"/>
        <v>0</v>
      </c>
      <c r="K15" s="194">
        <f>PPCL_NG!L15+PPCL_Spot!L15+GT_NG!L15+GT_Spot!L15+Bawana_NG!L15+Bawana_RLNG!L15+Bawana_Spot!L15</f>
        <v>66.03</v>
      </c>
      <c r="L15" s="194">
        <f>PPCL_NG!S15+PPCL_Spot!S15+GT_NG!S15+GT_Spot!S15+Bawana_NG!S15+Bawana_RLNG!S15+Bawana_Spot!S15</f>
        <v>66.057641196013293</v>
      </c>
      <c r="M15" s="195">
        <f t="shared" si="3"/>
        <v>-2.7641196013291847E-2</v>
      </c>
      <c r="N15" s="194">
        <f>PPCL_NG!M15+PPCL_Spot!M15+GT_NG!M15+GT_Spot!M15+Bawana_NG!M15+Bawana_RLNG!M15+Bawana_Spot!M15</f>
        <v>139.36000000000001</v>
      </c>
      <c r="O15" s="194">
        <f>PPCL_NG!T15+PPCL_Spot!T15+GT_NG!T15+GT_Spot!T15+Bawana_NG!T15+Bawana_RLNG!T15+Bawana_Spot!T15</f>
        <v>139.50285714285715</v>
      </c>
      <c r="P15" s="195">
        <f t="shared" si="4"/>
        <v>-0.1428571428571388</v>
      </c>
      <c r="Q15" s="195">
        <f t="shared" si="5"/>
        <v>-0.48000000000000398</v>
      </c>
    </row>
    <row r="16" spans="1:17">
      <c r="A16" s="34" t="s">
        <v>58</v>
      </c>
      <c r="B16" s="194">
        <f>PPCL_NG!I16+PPCL_Spot!I16+GT_NG!I16+GT_Spot!I16+Bawana_NG!I16+Bawana_RLNG!I16+Bawana_Spot!I16</f>
        <v>284.21000000000004</v>
      </c>
      <c r="C16" s="194">
        <f>PPCL_NG!P16+PPCL_Spot!P16+GT_NG!P16+GT_Spot!P16+Bawana_NG!P16+Bawana_RLNG!P16+Bawana_Spot!P16</f>
        <v>284.41000000000003</v>
      </c>
      <c r="D16" s="195">
        <f t="shared" si="0"/>
        <v>-0.19999999999998863</v>
      </c>
      <c r="E16" s="194">
        <f>PPCL_NG!J16+PPCL_Spot!J16+GT_NG!J16+GT_Spot!J16+Bawana_NG!J16+Bawana_RLNG!J16+Bawana_Spot!J16</f>
        <v>118.01</v>
      </c>
      <c r="F16" s="194">
        <f>PPCL_NG!Q16+PPCL_Spot!Q16+GT_NG!Q16+GT_Spot!Q16+Bawana_NG!Q16+Bawana_RLNG!Q16+Bawana_Spot!Q16</f>
        <v>118.11950166112959</v>
      </c>
      <c r="G16" s="195">
        <f t="shared" si="1"/>
        <v>-0.1095016611295847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66.03</v>
      </c>
      <c r="L16" s="194">
        <f>PPCL_NG!S16+PPCL_Spot!S16+GT_NG!S16+GT_Spot!S16+Bawana_NG!S16+Bawana_RLNG!S16+Bawana_Spot!S16</f>
        <v>66.057641196013293</v>
      </c>
      <c r="M16" s="195">
        <f t="shared" si="3"/>
        <v>-2.7641196013291847E-2</v>
      </c>
      <c r="N16" s="194">
        <f>PPCL_NG!M16+PPCL_Spot!M16+GT_NG!M16+GT_Spot!M16+Bawana_NG!M16+Bawana_RLNG!M16+Bawana_Spot!M16</f>
        <v>139.36000000000001</v>
      </c>
      <c r="O16" s="194">
        <f>PPCL_NG!T16+PPCL_Spot!T16+GT_NG!T16+GT_Spot!T16+Bawana_NG!T16+Bawana_RLNG!T16+Bawana_Spot!T16</f>
        <v>139.50285714285715</v>
      </c>
      <c r="P16" s="195">
        <f t="shared" si="4"/>
        <v>-0.1428571428571388</v>
      </c>
      <c r="Q16" s="195">
        <f t="shared" si="5"/>
        <v>-0.48000000000000398</v>
      </c>
    </row>
    <row r="17" spans="1:17">
      <c r="A17" s="34" t="s">
        <v>59</v>
      </c>
      <c r="B17" s="194">
        <f>PPCL_NG!I17+PPCL_Spot!I17+GT_NG!I17+GT_Spot!I17+Bawana_NG!I17+Bawana_RLNG!I17+Bawana_Spot!I17</f>
        <v>284.21000000000004</v>
      </c>
      <c r="C17" s="194">
        <f>PPCL_NG!P17+PPCL_Spot!P17+GT_NG!P17+GT_Spot!P17+Bawana_NG!P17+Bawana_RLNG!P17+Bawana_Spot!P17</f>
        <v>284.41000000000003</v>
      </c>
      <c r="D17" s="195">
        <f t="shared" si="0"/>
        <v>-0.19999999999998863</v>
      </c>
      <c r="E17" s="194">
        <f>PPCL_NG!J17+PPCL_Spot!J17+GT_NG!J17+GT_Spot!J17+Bawana_NG!J17+Bawana_RLNG!J17+Bawana_Spot!J17</f>
        <v>118.01</v>
      </c>
      <c r="F17" s="194">
        <f>PPCL_NG!Q17+PPCL_Spot!Q17+GT_NG!Q17+GT_Spot!Q17+Bawana_NG!Q17+Bawana_RLNG!Q17+Bawana_Spot!Q17</f>
        <v>118.11950166112959</v>
      </c>
      <c r="G17" s="195">
        <f t="shared" si="1"/>
        <v>-0.1095016611295847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66.03</v>
      </c>
      <c r="L17" s="194">
        <f>PPCL_NG!S17+PPCL_Spot!S17+GT_NG!S17+GT_Spot!S17+Bawana_NG!S17+Bawana_RLNG!S17+Bawana_Spot!S17</f>
        <v>66.057641196013293</v>
      </c>
      <c r="M17" s="195">
        <f t="shared" si="3"/>
        <v>-2.7641196013291847E-2</v>
      </c>
      <c r="N17" s="194">
        <f>PPCL_NG!M17+PPCL_Spot!M17+GT_NG!M17+GT_Spot!M17+Bawana_NG!M17+Bawana_RLNG!M17+Bawana_Spot!M17</f>
        <v>139.36000000000001</v>
      </c>
      <c r="O17" s="194">
        <f>PPCL_NG!T17+PPCL_Spot!T17+GT_NG!T17+GT_Spot!T17+Bawana_NG!T17+Bawana_RLNG!T17+Bawana_Spot!T17</f>
        <v>139.50285714285715</v>
      </c>
      <c r="P17" s="195">
        <f t="shared" si="4"/>
        <v>-0.1428571428571388</v>
      </c>
      <c r="Q17" s="195">
        <f t="shared" si="5"/>
        <v>-0.48000000000000398</v>
      </c>
    </row>
    <row r="18" spans="1:17">
      <c r="A18" s="34" t="s">
        <v>60</v>
      </c>
      <c r="B18" s="194">
        <f>PPCL_NG!I18+PPCL_Spot!I18+GT_NG!I18+GT_Spot!I18+Bawana_NG!I18+Bawana_RLNG!I18+Bawana_Spot!I18</f>
        <v>284.21000000000004</v>
      </c>
      <c r="C18" s="194">
        <f>PPCL_NG!P18+PPCL_Spot!P18+GT_NG!P18+GT_Spot!P18+Bawana_NG!P18+Bawana_RLNG!P18+Bawana_Spot!P18</f>
        <v>284.41000000000003</v>
      </c>
      <c r="D18" s="195">
        <f t="shared" si="0"/>
        <v>-0.19999999999998863</v>
      </c>
      <c r="E18" s="194">
        <f>PPCL_NG!J18+PPCL_Spot!J18+GT_NG!J18+GT_Spot!J18+Bawana_NG!J18+Bawana_RLNG!J18+Bawana_Spot!J18</f>
        <v>118.01</v>
      </c>
      <c r="F18" s="194">
        <f>PPCL_NG!Q18+PPCL_Spot!Q18+GT_NG!Q18+GT_Spot!Q18+Bawana_NG!Q18+Bawana_RLNG!Q18+Bawana_Spot!Q18</f>
        <v>118.11950166112959</v>
      </c>
      <c r="G18" s="195">
        <f t="shared" si="1"/>
        <v>-0.1095016611295847</v>
      </c>
      <c r="H18" s="194">
        <f>PPCL_NG!K18+PPCL_Spot!K18+GT_NG!K18+GT_Spot!K18+Bawana_NG!K18+Bawana_RLNG!K18+Bawana_Spot!K18</f>
        <v>14.95</v>
      </c>
      <c r="I18" s="194">
        <f>PPCL_NG!R18+PPCL_Spot!R18+GT_NG!R18+GT_Spot!R18+Bawana_NG!R18+Bawana_RLNG!R18+Bawana_Spot!R18</f>
        <v>14.95</v>
      </c>
      <c r="J18" s="195">
        <f t="shared" si="2"/>
        <v>0</v>
      </c>
      <c r="K18" s="194">
        <f>PPCL_NG!L18+PPCL_Spot!L18+GT_NG!L18+GT_Spot!L18+Bawana_NG!L18+Bawana_RLNG!L18+Bawana_Spot!L18</f>
        <v>66.03</v>
      </c>
      <c r="L18" s="194">
        <f>PPCL_NG!S18+PPCL_Spot!S18+GT_NG!S18+GT_Spot!S18+Bawana_NG!S18+Bawana_RLNG!S18+Bawana_Spot!S18</f>
        <v>66.057641196013293</v>
      </c>
      <c r="M18" s="195">
        <f t="shared" si="3"/>
        <v>-2.7641196013291847E-2</v>
      </c>
      <c r="N18" s="194">
        <f>PPCL_NG!M18+PPCL_Spot!M18+GT_NG!M18+GT_Spot!M18+Bawana_NG!M18+Bawana_RLNG!M18+Bawana_Spot!M18</f>
        <v>139.36000000000001</v>
      </c>
      <c r="O18" s="194">
        <f>PPCL_NG!T18+PPCL_Spot!T18+GT_NG!T18+GT_Spot!T18+Bawana_NG!T18+Bawana_RLNG!T18+Bawana_Spot!T18</f>
        <v>139.50285714285715</v>
      </c>
      <c r="P18" s="195">
        <f t="shared" si="4"/>
        <v>-0.1428571428571388</v>
      </c>
      <c r="Q18" s="195">
        <f t="shared" si="5"/>
        <v>-0.48000000000000398</v>
      </c>
    </row>
    <row r="19" spans="1:17">
      <c r="A19" s="34" t="s">
        <v>61</v>
      </c>
      <c r="B19" s="194">
        <f>PPCL_NG!I19+PPCL_Spot!I19+GT_NG!I19+GT_Spot!I19+Bawana_NG!I19+Bawana_RLNG!I19+Bawana_Spot!I19</f>
        <v>284.21000000000004</v>
      </c>
      <c r="C19" s="194">
        <f>PPCL_NG!P19+PPCL_Spot!P19+GT_NG!P19+GT_Spot!P19+Bawana_NG!P19+Bawana_RLNG!P19+Bawana_Spot!P19</f>
        <v>284.41000000000003</v>
      </c>
      <c r="D19" s="195">
        <f t="shared" si="0"/>
        <v>-0.19999999999998863</v>
      </c>
      <c r="E19" s="194">
        <f>PPCL_NG!J19+PPCL_Spot!J19+GT_NG!J19+GT_Spot!J19+Bawana_NG!J19+Bawana_RLNG!J19+Bawana_Spot!J19</f>
        <v>118.01</v>
      </c>
      <c r="F19" s="194">
        <f>PPCL_NG!Q19+PPCL_Spot!Q19+GT_NG!Q19+GT_Spot!Q19+Bawana_NG!Q19+Bawana_RLNG!Q19+Bawana_Spot!Q19</f>
        <v>118.11950166112959</v>
      </c>
      <c r="G19" s="195">
        <f t="shared" si="1"/>
        <v>-0.1095016611295847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14.95</v>
      </c>
      <c r="J19" s="195">
        <f t="shared" si="2"/>
        <v>0</v>
      </c>
      <c r="K19" s="194">
        <f>PPCL_NG!L19+PPCL_Spot!L19+GT_NG!L19+GT_Spot!L19+Bawana_NG!L19+Bawana_RLNG!L19+Bawana_Spot!L19</f>
        <v>66.03</v>
      </c>
      <c r="L19" s="194">
        <f>PPCL_NG!S19+PPCL_Spot!S19+GT_NG!S19+GT_Spot!S19+Bawana_NG!S19+Bawana_RLNG!S19+Bawana_Spot!S19</f>
        <v>66.057641196013293</v>
      </c>
      <c r="M19" s="195">
        <f t="shared" si="3"/>
        <v>-2.7641196013291847E-2</v>
      </c>
      <c r="N19" s="194">
        <f>PPCL_NG!M19+PPCL_Spot!M19+GT_NG!M19+GT_Spot!M19+Bawana_NG!M19+Bawana_RLNG!M19+Bawana_Spot!M19</f>
        <v>139.36000000000001</v>
      </c>
      <c r="O19" s="194">
        <f>PPCL_NG!T19+PPCL_Spot!T19+GT_NG!T19+GT_Spot!T19+Bawana_NG!T19+Bawana_RLNG!T19+Bawana_Spot!T19</f>
        <v>139.50285714285715</v>
      </c>
      <c r="P19" s="195">
        <f t="shared" si="4"/>
        <v>-0.1428571428571388</v>
      </c>
      <c r="Q19" s="195">
        <f t="shared" si="5"/>
        <v>-0.48000000000000398</v>
      </c>
    </row>
    <row r="20" spans="1:17">
      <c r="A20" s="34" t="s">
        <v>62</v>
      </c>
      <c r="B20" s="194">
        <f>PPCL_NG!I20+PPCL_Spot!I20+GT_NG!I20+GT_Spot!I20+Bawana_NG!I20+Bawana_RLNG!I20+Bawana_Spot!I20</f>
        <v>284.21000000000004</v>
      </c>
      <c r="C20" s="194">
        <f>PPCL_NG!P20+PPCL_Spot!P20+GT_NG!P20+GT_Spot!P20+Bawana_NG!P20+Bawana_RLNG!P20+Bawana_Spot!P20</f>
        <v>284.41000000000003</v>
      </c>
      <c r="D20" s="195">
        <f t="shared" si="0"/>
        <v>-0.19999999999998863</v>
      </c>
      <c r="E20" s="194">
        <f>PPCL_NG!J20+PPCL_Spot!J20+GT_NG!J20+GT_Spot!J20+Bawana_NG!J20+Bawana_RLNG!J20+Bawana_Spot!J20</f>
        <v>118.01</v>
      </c>
      <c r="F20" s="194">
        <f>PPCL_NG!Q20+PPCL_Spot!Q20+GT_NG!Q20+GT_Spot!Q20+Bawana_NG!Q20+Bawana_RLNG!Q20+Bawana_Spot!Q20</f>
        <v>118.11950166112959</v>
      </c>
      <c r="G20" s="195">
        <f t="shared" si="1"/>
        <v>-0.1095016611295847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14.95</v>
      </c>
      <c r="J20" s="195">
        <f t="shared" si="2"/>
        <v>0</v>
      </c>
      <c r="K20" s="194">
        <f>PPCL_NG!L20+PPCL_Spot!L20+GT_NG!L20+GT_Spot!L20+Bawana_NG!L20+Bawana_RLNG!L20+Bawana_Spot!L20</f>
        <v>66.03</v>
      </c>
      <c r="L20" s="194">
        <f>PPCL_NG!S20+PPCL_Spot!S20+GT_NG!S20+GT_Spot!S20+Bawana_NG!S20+Bawana_RLNG!S20+Bawana_Spot!S20</f>
        <v>66.057641196013293</v>
      </c>
      <c r="M20" s="195">
        <f t="shared" si="3"/>
        <v>-2.7641196013291847E-2</v>
      </c>
      <c r="N20" s="194">
        <f>PPCL_NG!M20+PPCL_Spot!M20+GT_NG!M20+GT_Spot!M20+Bawana_NG!M20+Bawana_RLNG!M20+Bawana_Spot!M20</f>
        <v>139.36000000000001</v>
      </c>
      <c r="O20" s="194">
        <f>PPCL_NG!T20+PPCL_Spot!T20+GT_NG!T20+GT_Spot!T20+Bawana_NG!T20+Bawana_RLNG!T20+Bawana_Spot!T20</f>
        <v>139.50285714285715</v>
      </c>
      <c r="P20" s="195">
        <f t="shared" si="4"/>
        <v>-0.1428571428571388</v>
      </c>
      <c r="Q20" s="195">
        <f t="shared" si="5"/>
        <v>-0.48000000000000398</v>
      </c>
    </row>
    <row r="21" spans="1:17">
      <c r="A21" s="34" t="s">
        <v>63</v>
      </c>
      <c r="B21" s="194">
        <f>PPCL_NG!I21+PPCL_Spot!I21+GT_NG!I21+GT_Spot!I21+Bawana_NG!I21+Bawana_RLNG!I21+Bawana_Spot!I21</f>
        <v>284.21000000000004</v>
      </c>
      <c r="C21" s="194">
        <f>PPCL_NG!P21+PPCL_Spot!P21+GT_NG!P21+GT_Spot!P21+Bawana_NG!P21+Bawana_RLNG!P21+Bawana_Spot!P21</f>
        <v>284.41000000000003</v>
      </c>
      <c r="D21" s="195">
        <f t="shared" si="0"/>
        <v>-0.19999999999998863</v>
      </c>
      <c r="E21" s="194">
        <f>PPCL_NG!J21+PPCL_Spot!J21+GT_NG!J21+GT_Spot!J21+Bawana_NG!J21+Bawana_RLNG!J21+Bawana_Spot!J21</f>
        <v>118.01</v>
      </c>
      <c r="F21" s="194">
        <f>PPCL_NG!Q21+PPCL_Spot!Q21+GT_NG!Q21+GT_Spot!Q21+Bawana_NG!Q21+Bawana_RLNG!Q21+Bawana_Spot!Q21</f>
        <v>118.11950166112959</v>
      </c>
      <c r="G21" s="195">
        <f t="shared" si="1"/>
        <v>-0.1095016611295847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66.03</v>
      </c>
      <c r="L21" s="194">
        <f>PPCL_NG!S21+PPCL_Spot!S21+GT_NG!S21+GT_Spot!S21+Bawana_NG!S21+Bawana_RLNG!S21+Bawana_Spot!S21</f>
        <v>66.057641196013293</v>
      </c>
      <c r="M21" s="195">
        <f t="shared" si="3"/>
        <v>-2.7641196013291847E-2</v>
      </c>
      <c r="N21" s="194">
        <f>PPCL_NG!M21+PPCL_Spot!M21+GT_NG!M21+GT_Spot!M21+Bawana_NG!M21+Bawana_RLNG!M21+Bawana_Spot!M21</f>
        <v>139.36000000000001</v>
      </c>
      <c r="O21" s="194">
        <f>PPCL_NG!T21+PPCL_Spot!T21+GT_NG!T21+GT_Spot!T21+Bawana_NG!T21+Bawana_RLNG!T21+Bawana_Spot!T21</f>
        <v>139.50285714285715</v>
      </c>
      <c r="P21" s="195">
        <f t="shared" si="4"/>
        <v>-0.1428571428571388</v>
      </c>
      <c r="Q21" s="195">
        <f t="shared" si="5"/>
        <v>-0.48000000000000398</v>
      </c>
    </row>
    <row r="22" spans="1:17">
      <c r="A22" s="34" t="s">
        <v>64</v>
      </c>
      <c r="B22" s="194">
        <f>PPCL_NG!I22+PPCL_Spot!I22+GT_NG!I22+GT_Spot!I22+Bawana_NG!I22+Bawana_RLNG!I22+Bawana_Spot!I22</f>
        <v>284.21000000000004</v>
      </c>
      <c r="C22" s="194">
        <f>PPCL_NG!P22+PPCL_Spot!P22+GT_NG!P22+GT_Spot!P22+Bawana_NG!P22+Bawana_RLNG!P22+Bawana_Spot!P22</f>
        <v>284.41000000000003</v>
      </c>
      <c r="D22" s="195">
        <f t="shared" si="0"/>
        <v>-0.19999999999998863</v>
      </c>
      <c r="E22" s="194">
        <f>PPCL_NG!J22+PPCL_Spot!J22+GT_NG!J22+GT_Spot!J22+Bawana_NG!J22+Bawana_RLNG!J22+Bawana_Spot!J22</f>
        <v>118.01</v>
      </c>
      <c r="F22" s="194">
        <f>PPCL_NG!Q22+PPCL_Spot!Q22+GT_NG!Q22+GT_Spot!Q22+Bawana_NG!Q22+Bawana_RLNG!Q22+Bawana_Spot!Q22</f>
        <v>118.11950166112959</v>
      </c>
      <c r="G22" s="195">
        <f t="shared" si="1"/>
        <v>-0.1095016611295847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66.03</v>
      </c>
      <c r="L22" s="194">
        <f>PPCL_NG!S22+PPCL_Spot!S22+GT_NG!S22+GT_Spot!S22+Bawana_NG!S22+Bawana_RLNG!S22+Bawana_Spot!S22</f>
        <v>66.057641196013293</v>
      </c>
      <c r="M22" s="195">
        <f t="shared" si="3"/>
        <v>-2.7641196013291847E-2</v>
      </c>
      <c r="N22" s="194">
        <f>PPCL_NG!M22+PPCL_Spot!M22+GT_NG!M22+GT_Spot!M22+Bawana_NG!M22+Bawana_RLNG!M22+Bawana_Spot!M22</f>
        <v>139.36000000000001</v>
      </c>
      <c r="O22" s="194">
        <f>PPCL_NG!T22+PPCL_Spot!T22+GT_NG!T22+GT_Spot!T22+Bawana_NG!T22+Bawana_RLNG!T22+Bawana_Spot!T22</f>
        <v>139.50285714285715</v>
      </c>
      <c r="P22" s="195">
        <f t="shared" si="4"/>
        <v>-0.1428571428571388</v>
      </c>
      <c r="Q22" s="195">
        <f t="shared" si="5"/>
        <v>-0.48000000000000398</v>
      </c>
    </row>
    <row r="23" spans="1:17">
      <c r="A23" s="34" t="s">
        <v>65</v>
      </c>
      <c r="B23" s="194">
        <f>PPCL_NG!I23+PPCL_Spot!I23+GT_NG!I23+GT_Spot!I23+Bawana_NG!I23+Bawana_RLNG!I23+Bawana_Spot!I23</f>
        <v>284.21000000000004</v>
      </c>
      <c r="C23" s="194">
        <f>PPCL_NG!P23+PPCL_Spot!P23+GT_NG!P23+GT_Spot!P23+Bawana_NG!P23+Bawana_RLNG!P23+Bawana_Spot!P23</f>
        <v>284.41000000000003</v>
      </c>
      <c r="D23" s="195">
        <f t="shared" si="0"/>
        <v>-0.19999999999998863</v>
      </c>
      <c r="E23" s="194">
        <f>PPCL_NG!J23+PPCL_Spot!J23+GT_NG!J23+GT_Spot!J23+Bawana_NG!J23+Bawana_RLNG!J23+Bawana_Spot!J23</f>
        <v>118.01</v>
      </c>
      <c r="F23" s="194">
        <f>PPCL_NG!Q23+PPCL_Spot!Q23+GT_NG!Q23+GT_Spot!Q23+Bawana_NG!Q23+Bawana_RLNG!Q23+Bawana_Spot!Q23</f>
        <v>118.11950166112959</v>
      </c>
      <c r="G23" s="195">
        <f t="shared" si="1"/>
        <v>-0.1095016611295847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66.03</v>
      </c>
      <c r="L23" s="194">
        <f>PPCL_NG!S23+PPCL_Spot!S23+GT_NG!S23+GT_Spot!S23+Bawana_NG!S23+Bawana_RLNG!S23+Bawana_Spot!S23</f>
        <v>66.057641196013293</v>
      </c>
      <c r="M23" s="195">
        <f t="shared" si="3"/>
        <v>-2.7641196013291847E-2</v>
      </c>
      <c r="N23" s="194">
        <f>PPCL_NG!M23+PPCL_Spot!M23+GT_NG!M23+GT_Spot!M23+Bawana_NG!M23+Bawana_RLNG!M23+Bawana_Spot!M23</f>
        <v>139.36000000000001</v>
      </c>
      <c r="O23" s="194">
        <f>PPCL_NG!T23+PPCL_Spot!T23+GT_NG!T23+GT_Spot!T23+Bawana_NG!T23+Bawana_RLNG!T23+Bawana_Spot!T23</f>
        <v>139.50285714285715</v>
      </c>
      <c r="P23" s="195">
        <f t="shared" si="4"/>
        <v>-0.1428571428571388</v>
      </c>
      <c r="Q23" s="195">
        <f t="shared" si="5"/>
        <v>-0.48000000000000398</v>
      </c>
    </row>
    <row r="24" spans="1:17">
      <c r="A24" s="34" t="s">
        <v>66</v>
      </c>
      <c r="B24" s="194">
        <f>PPCL_NG!I24+PPCL_Spot!I24+GT_NG!I24+GT_Spot!I24+Bawana_NG!I24+Bawana_RLNG!I24+Bawana_Spot!I24</f>
        <v>284.49</v>
      </c>
      <c r="C24" s="194">
        <f>PPCL_NG!P24+PPCL_Spot!P24+GT_NG!P24+GT_Spot!P24+Bawana_NG!P24+Bawana_RLNG!P24+Bawana_Spot!P24</f>
        <v>284.69000000000005</v>
      </c>
      <c r="D24" s="195">
        <f t="shared" si="0"/>
        <v>-0.20000000000004547</v>
      </c>
      <c r="E24" s="194">
        <f>PPCL_NG!J24+PPCL_Spot!J24+GT_NG!J24+GT_Spot!J24+Bawana_NG!J24+Bawana_RLNG!J24+Bawana_Spot!J24</f>
        <v>118.17</v>
      </c>
      <c r="F24" s="194">
        <f>PPCL_NG!Q24+PPCL_Spot!Q24+GT_NG!Q24+GT_Spot!Q24+Bawana_NG!Q24+Bawana_RLNG!Q24+Bawana_Spot!Q24</f>
        <v>118.27950166112959</v>
      </c>
      <c r="G24" s="195">
        <f t="shared" si="1"/>
        <v>-0.1095016611295847</v>
      </c>
      <c r="H24" s="194">
        <f>PPCL_NG!K24+PPCL_Spot!K24+GT_NG!K24+GT_Spot!K24+Bawana_NG!K24+Bawana_RLNG!K24+Bawana_Spot!K24</f>
        <v>15.02</v>
      </c>
      <c r="I24" s="194">
        <f>PPCL_NG!R24+PPCL_Spot!R24+GT_NG!R24+GT_Spot!R24+Bawana_NG!R24+Bawana_RLNG!R24+Bawana_Spot!R24</f>
        <v>15.02</v>
      </c>
      <c r="J24" s="195">
        <f t="shared" si="2"/>
        <v>0</v>
      </c>
      <c r="K24" s="194">
        <f>PPCL_NG!L24+PPCL_Spot!L24+GT_NG!L24+GT_Spot!L24+Bawana_NG!L24+Bawana_RLNG!L24+Bawana_Spot!L24</f>
        <v>66.33</v>
      </c>
      <c r="L24" s="194">
        <f>PPCL_NG!S24+PPCL_Spot!S24+GT_NG!S24+GT_Spot!S24+Bawana_NG!S24+Bawana_RLNG!S24+Bawana_Spot!S24</f>
        <v>66.35764119601329</v>
      </c>
      <c r="M24" s="195">
        <f t="shared" si="3"/>
        <v>-2.7641196013291847E-2</v>
      </c>
      <c r="N24" s="194">
        <f>PPCL_NG!M24+PPCL_Spot!M24+GT_NG!M24+GT_Spot!M24+Bawana_NG!M24+Bawana_RLNG!M24+Bawana_Spot!M24</f>
        <v>139.55000000000001</v>
      </c>
      <c r="O24" s="194">
        <f>PPCL_NG!T24+PPCL_Spot!T24+GT_NG!T24+GT_Spot!T24+Bawana_NG!T24+Bawana_RLNG!T24+Bawana_Spot!T24</f>
        <v>139.69285714285715</v>
      </c>
      <c r="P24" s="195">
        <f t="shared" si="4"/>
        <v>-0.1428571428571388</v>
      </c>
      <c r="Q24" s="195">
        <f t="shared" si="5"/>
        <v>-0.48000000000006082</v>
      </c>
    </row>
    <row r="25" spans="1:17">
      <c r="A25" s="34" t="s">
        <v>67</v>
      </c>
      <c r="B25" s="194">
        <f>PPCL_NG!I25+PPCL_Spot!I25+GT_NG!I25+GT_Spot!I25+Bawana_NG!I25+Bawana_RLNG!I25+Bawana_Spot!I25</f>
        <v>284.49</v>
      </c>
      <c r="C25" s="194">
        <f>PPCL_NG!P25+PPCL_Spot!P25+GT_NG!P25+GT_Spot!P25+Bawana_NG!P25+Bawana_RLNG!P25+Bawana_Spot!P25</f>
        <v>284.69000000000005</v>
      </c>
      <c r="D25" s="195">
        <f t="shared" si="0"/>
        <v>-0.20000000000004547</v>
      </c>
      <c r="E25" s="194">
        <f>PPCL_NG!J25+PPCL_Spot!J25+GT_NG!J25+GT_Spot!J25+Bawana_NG!J25+Bawana_RLNG!J25+Bawana_Spot!J25</f>
        <v>118.17</v>
      </c>
      <c r="F25" s="194">
        <f>PPCL_NG!Q25+PPCL_Spot!Q25+GT_NG!Q25+GT_Spot!Q25+Bawana_NG!Q25+Bawana_RLNG!Q25+Bawana_Spot!Q25</f>
        <v>118.27950166112959</v>
      </c>
      <c r="G25" s="195">
        <f t="shared" si="1"/>
        <v>-0.1095016611295847</v>
      </c>
      <c r="H25" s="194">
        <f>PPCL_NG!K25+PPCL_Spot!K25+GT_NG!K25+GT_Spot!K25+Bawana_NG!K25+Bawana_RLNG!K25+Bawana_Spot!K25</f>
        <v>15.02</v>
      </c>
      <c r="I25" s="194">
        <f>PPCL_NG!R25+PPCL_Spot!R25+GT_NG!R25+GT_Spot!R25+Bawana_NG!R25+Bawana_RLNG!R25+Bawana_Spot!R25</f>
        <v>15.02</v>
      </c>
      <c r="J25" s="195">
        <f t="shared" si="2"/>
        <v>0</v>
      </c>
      <c r="K25" s="194">
        <f>PPCL_NG!L25+PPCL_Spot!L25+GT_NG!L25+GT_Spot!L25+Bawana_NG!L25+Bawana_RLNG!L25+Bawana_Spot!L25</f>
        <v>66.33</v>
      </c>
      <c r="L25" s="194">
        <f>PPCL_NG!S25+PPCL_Spot!S25+GT_NG!S25+GT_Spot!S25+Bawana_NG!S25+Bawana_RLNG!S25+Bawana_Spot!S25</f>
        <v>66.35764119601329</v>
      </c>
      <c r="M25" s="195">
        <f t="shared" si="3"/>
        <v>-2.7641196013291847E-2</v>
      </c>
      <c r="N25" s="194">
        <f>PPCL_NG!M25+PPCL_Spot!M25+GT_NG!M25+GT_Spot!M25+Bawana_NG!M25+Bawana_RLNG!M25+Bawana_Spot!M25</f>
        <v>139.55000000000001</v>
      </c>
      <c r="O25" s="194">
        <f>PPCL_NG!T25+PPCL_Spot!T25+GT_NG!T25+GT_Spot!T25+Bawana_NG!T25+Bawana_RLNG!T25+Bawana_Spot!T25</f>
        <v>139.69285714285715</v>
      </c>
      <c r="P25" s="195">
        <f t="shared" si="4"/>
        <v>-0.1428571428571388</v>
      </c>
      <c r="Q25" s="195">
        <f t="shared" si="5"/>
        <v>-0.48000000000006082</v>
      </c>
    </row>
    <row r="26" spans="1:17">
      <c r="A26" s="34" t="s">
        <v>68</v>
      </c>
      <c r="B26" s="194">
        <f>PPCL_NG!I26+PPCL_Spot!I26+GT_NG!I26+GT_Spot!I26+Bawana_NG!I26+Bawana_RLNG!I26+Bawana_Spot!I26</f>
        <v>284.49</v>
      </c>
      <c r="C26" s="194">
        <f>PPCL_NG!P26+PPCL_Spot!P26+GT_NG!P26+GT_Spot!P26+Bawana_NG!P26+Bawana_RLNG!P26+Bawana_Spot!P26</f>
        <v>284.69000000000005</v>
      </c>
      <c r="D26" s="195">
        <f t="shared" si="0"/>
        <v>-0.20000000000004547</v>
      </c>
      <c r="E26" s="194">
        <f>PPCL_NG!J26+PPCL_Spot!J26+GT_NG!J26+GT_Spot!J26+Bawana_NG!J26+Bawana_RLNG!J26+Bawana_Spot!J26</f>
        <v>118.17</v>
      </c>
      <c r="F26" s="194">
        <f>PPCL_NG!Q26+PPCL_Spot!Q26+GT_NG!Q26+GT_Spot!Q26+Bawana_NG!Q26+Bawana_RLNG!Q26+Bawana_Spot!Q26</f>
        <v>118.27950166112959</v>
      </c>
      <c r="G26" s="195">
        <f t="shared" si="1"/>
        <v>-0.1095016611295847</v>
      </c>
      <c r="H26" s="194">
        <f>PPCL_NG!K26+PPCL_Spot!K26+GT_NG!K26+GT_Spot!K26+Bawana_NG!K26+Bawana_RLNG!K26+Bawana_Spot!K26</f>
        <v>15.02</v>
      </c>
      <c r="I26" s="194">
        <f>PPCL_NG!R26+PPCL_Spot!R26+GT_NG!R26+GT_Spot!R26+Bawana_NG!R26+Bawana_RLNG!R26+Bawana_Spot!R26</f>
        <v>15.02</v>
      </c>
      <c r="J26" s="195">
        <f t="shared" si="2"/>
        <v>0</v>
      </c>
      <c r="K26" s="194">
        <f>PPCL_NG!L26+PPCL_Spot!L26+GT_NG!L26+GT_Spot!L26+Bawana_NG!L26+Bawana_RLNG!L26+Bawana_Spot!L26</f>
        <v>66.33</v>
      </c>
      <c r="L26" s="194">
        <f>PPCL_NG!S26+PPCL_Spot!S26+GT_NG!S26+GT_Spot!S26+Bawana_NG!S26+Bawana_RLNG!S26+Bawana_Spot!S26</f>
        <v>66.35764119601329</v>
      </c>
      <c r="M26" s="195">
        <f t="shared" si="3"/>
        <v>-2.7641196013291847E-2</v>
      </c>
      <c r="N26" s="194">
        <f>PPCL_NG!M26+PPCL_Spot!M26+GT_NG!M26+GT_Spot!M26+Bawana_NG!M26+Bawana_RLNG!M26+Bawana_Spot!M26</f>
        <v>139.55000000000001</v>
      </c>
      <c r="O26" s="194">
        <f>PPCL_NG!T26+PPCL_Spot!T26+GT_NG!T26+GT_Spot!T26+Bawana_NG!T26+Bawana_RLNG!T26+Bawana_Spot!T26</f>
        <v>139.69285714285715</v>
      </c>
      <c r="P26" s="195">
        <f t="shared" si="4"/>
        <v>-0.1428571428571388</v>
      </c>
      <c r="Q26" s="195">
        <f t="shared" si="5"/>
        <v>-0.48000000000006082</v>
      </c>
    </row>
    <row r="27" spans="1:17">
      <c r="A27" s="34" t="s">
        <v>69</v>
      </c>
      <c r="B27" s="194">
        <f>PPCL_NG!I27+PPCL_Spot!I27+GT_NG!I27+GT_Spot!I27+Bawana_NG!I27+Bawana_RLNG!I27+Bawana_Spot!I27</f>
        <v>284.49</v>
      </c>
      <c r="C27" s="194">
        <f>PPCL_NG!P27+PPCL_Spot!P27+GT_NG!P27+GT_Spot!P27+Bawana_NG!P27+Bawana_RLNG!P27+Bawana_Spot!P27</f>
        <v>284.69000000000005</v>
      </c>
      <c r="D27" s="195">
        <f t="shared" si="0"/>
        <v>-0.20000000000004547</v>
      </c>
      <c r="E27" s="194">
        <f>PPCL_NG!J27+PPCL_Spot!J27+GT_NG!J27+GT_Spot!J27+Bawana_NG!J27+Bawana_RLNG!J27+Bawana_Spot!J27</f>
        <v>118.17</v>
      </c>
      <c r="F27" s="194">
        <f>PPCL_NG!Q27+PPCL_Spot!Q27+GT_NG!Q27+GT_Spot!Q27+Bawana_NG!Q27+Bawana_RLNG!Q27+Bawana_Spot!Q27</f>
        <v>118.27950166112959</v>
      </c>
      <c r="G27" s="195">
        <f t="shared" si="1"/>
        <v>-0.1095016611295847</v>
      </c>
      <c r="H27" s="194">
        <f>PPCL_NG!K27+PPCL_Spot!K27+GT_NG!K27+GT_Spot!K27+Bawana_NG!K27+Bawana_RLNG!K27+Bawana_Spot!K27</f>
        <v>15.02</v>
      </c>
      <c r="I27" s="194">
        <f>PPCL_NG!R27+PPCL_Spot!R27+GT_NG!R27+GT_Spot!R27+Bawana_NG!R27+Bawana_RLNG!R27+Bawana_Spot!R27</f>
        <v>15.02</v>
      </c>
      <c r="J27" s="195">
        <f t="shared" si="2"/>
        <v>0</v>
      </c>
      <c r="K27" s="194">
        <f>PPCL_NG!L27+PPCL_Spot!L27+GT_NG!L27+GT_Spot!L27+Bawana_NG!L27+Bawana_RLNG!L27+Bawana_Spot!L27</f>
        <v>66.33</v>
      </c>
      <c r="L27" s="194">
        <f>PPCL_NG!S27+PPCL_Spot!S27+GT_NG!S27+GT_Spot!S27+Bawana_NG!S27+Bawana_RLNG!S27+Bawana_Spot!S27</f>
        <v>66.35764119601329</v>
      </c>
      <c r="M27" s="195">
        <f t="shared" si="3"/>
        <v>-2.7641196013291847E-2</v>
      </c>
      <c r="N27" s="194">
        <f>PPCL_NG!M27+PPCL_Spot!M27+GT_NG!M27+GT_Spot!M27+Bawana_NG!M27+Bawana_RLNG!M27+Bawana_Spot!M27</f>
        <v>139.55000000000001</v>
      </c>
      <c r="O27" s="194">
        <f>PPCL_NG!T27+PPCL_Spot!T27+GT_NG!T27+GT_Spot!T27+Bawana_NG!T27+Bawana_RLNG!T27+Bawana_Spot!T27</f>
        <v>139.69285714285715</v>
      </c>
      <c r="P27" s="195">
        <f t="shared" si="4"/>
        <v>-0.1428571428571388</v>
      </c>
      <c r="Q27" s="195">
        <f t="shared" si="5"/>
        <v>-0.48000000000006082</v>
      </c>
    </row>
    <row r="28" spans="1:17">
      <c r="A28" s="34" t="s">
        <v>70</v>
      </c>
      <c r="B28" s="194">
        <f>PPCL_NG!I28+PPCL_Spot!I28+GT_NG!I28+GT_Spot!I28+Bawana_NG!I28+Bawana_RLNG!I28+Bawana_Spot!I28</f>
        <v>284.49</v>
      </c>
      <c r="C28" s="194">
        <f>PPCL_NG!P28+PPCL_Spot!P28+GT_NG!P28+GT_Spot!P28+Bawana_NG!P28+Bawana_RLNG!P28+Bawana_Spot!P28</f>
        <v>284.69000000000005</v>
      </c>
      <c r="D28" s="195">
        <f t="shared" si="0"/>
        <v>-0.20000000000004547</v>
      </c>
      <c r="E28" s="194">
        <f>PPCL_NG!J28+PPCL_Spot!J28+GT_NG!J28+GT_Spot!J28+Bawana_NG!J28+Bawana_RLNG!J28+Bawana_Spot!J28</f>
        <v>118.17</v>
      </c>
      <c r="F28" s="194">
        <f>PPCL_NG!Q28+PPCL_Spot!Q28+GT_NG!Q28+GT_Spot!Q28+Bawana_NG!Q28+Bawana_RLNG!Q28+Bawana_Spot!Q28</f>
        <v>118.27950166112959</v>
      </c>
      <c r="G28" s="195">
        <f t="shared" si="1"/>
        <v>-0.1095016611295847</v>
      </c>
      <c r="H28" s="194">
        <f>PPCL_NG!K28+PPCL_Spot!K28+GT_NG!K28+GT_Spot!K28+Bawana_NG!K28+Bawana_RLNG!K28+Bawana_Spot!K28</f>
        <v>15.02</v>
      </c>
      <c r="I28" s="194">
        <f>PPCL_NG!R28+PPCL_Spot!R28+GT_NG!R28+GT_Spot!R28+Bawana_NG!R28+Bawana_RLNG!R28+Bawana_Spot!R28</f>
        <v>15.02</v>
      </c>
      <c r="J28" s="195">
        <f t="shared" si="2"/>
        <v>0</v>
      </c>
      <c r="K28" s="194">
        <f>PPCL_NG!L28+PPCL_Spot!L28+GT_NG!L28+GT_Spot!L28+Bawana_NG!L28+Bawana_RLNG!L28+Bawana_Spot!L28</f>
        <v>66.33</v>
      </c>
      <c r="L28" s="194">
        <f>PPCL_NG!S28+PPCL_Spot!S28+GT_NG!S28+GT_Spot!S28+Bawana_NG!S28+Bawana_RLNG!S28+Bawana_Spot!S28</f>
        <v>66.35764119601329</v>
      </c>
      <c r="M28" s="195">
        <f t="shared" si="3"/>
        <v>-2.7641196013291847E-2</v>
      </c>
      <c r="N28" s="194">
        <f>PPCL_NG!M28+PPCL_Spot!M28+GT_NG!M28+GT_Spot!M28+Bawana_NG!M28+Bawana_RLNG!M28+Bawana_Spot!M28</f>
        <v>139.55000000000001</v>
      </c>
      <c r="O28" s="194">
        <f>PPCL_NG!T28+PPCL_Spot!T28+GT_NG!T28+GT_Spot!T28+Bawana_NG!T28+Bawana_RLNG!T28+Bawana_Spot!T28</f>
        <v>139.69285714285715</v>
      </c>
      <c r="P28" s="195">
        <f t="shared" si="4"/>
        <v>-0.1428571428571388</v>
      </c>
      <c r="Q28" s="195">
        <f t="shared" si="5"/>
        <v>-0.48000000000006082</v>
      </c>
    </row>
    <row r="29" spans="1:17">
      <c r="A29" s="34" t="s">
        <v>71</v>
      </c>
      <c r="B29" s="194">
        <f>PPCL_NG!I29+PPCL_Spot!I29+GT_NG!I29+GT_Spot!I29+Bawana_NG!I29+Bawana_RLNG!I29+Bawana_Spot!I29</f>
        <v>284.49</v>
      </c>
      <c r="C29" s="194">
        <f>PPCL_NG!P29+PPCL_Spot!P29+GT_NG!P29+GT_Spot!P29+Bawana_NG!P29+Bawana_RLNG!P29+Bawana_Spot!P29</f>
        <v>284.69000000000005</v>
      </c>
      <c r="D29" s="195">
        <f t="shared" si="0"/>
        <v>-0.20000000000004547</v>
      </c>
      <c r="E29" s="194">
        <f>PPCL_NG!J29+PPCL_Spot!J29+GT_NG!J29+GT_Spot!J29+Bawana_NG!J29+Bawana_RLNG!J29+Bawana_Spot!J29</f>
        <v>118.17</v>
      </c>
      <c r="F29" s="194">
        <f>PPCL_NG!Q29+PPCL_Spot!Q29+GT_NG!Q29+GT_Spot!Q29+Bawana_NG!Q29+Bawana_RLNG!Q29+Bawana_Spot!Q29</f>
        <v>118.27950166112959</v>
      </c>
      <c r="G29" s="195">
        <f t="shared" si="1"/>
        <v>-0.1095016611295847</v>
      </c>
      <c r="H29" s="194">
        <f>PPCL_NG!K29+PPCL_Spot!K29+GT_NG!K29+GT_Spot!K29+Bawana_NG!K29+Bawana_RLNG!K29+Bawana_Spot!K29</f>
        <v>15.02</v>
      </c>
      <c r="I29" s="194">
        <f>PPCL_NG!R29+PPCL_Spot!R29+GT_NG!R29+GT_Spot!R29+Bawana_NG!R29+Bawana_RLNG!R29+Bawana_Spot!R29</f>
        <v>15.02</v>
      </c>
      <c r="J29" s="195">
        <f t="shared" si="2"/>
        <v>0</v>
      </c>
      <c r="K29" s="194">
        <f>PPCL_NG!L29+PPCL_Spot!L29+GT_NG!L29+GT_Spot!L29+Bawana_NG!L29+Bawana_RLNG!L29+Bawana_Spot!L29</f>
        <v>66.33</v>
      </c>
      <c r="L29" s="194">
        <f>PPCL_NG!S29+PPCL_Spot!S29+GT_NG!S29+GT_Spot!S29+Bawana_NG!S29+Bawana_RLNG!S29+Bawana_Spot!S29</f>
        <v>66.35764119601329</v>
      </c>
      <c r="M29" s="195">
        <f t="shared" si="3"/>
        <v>-2.7641196013291847E-2</v>
      </c>
      <c r="N29" s="194">
        <f>PPCL_NG!M29+PPCL_Spot!M29+GT_NG!M29+GT_Spot!M29+Bawana_NG!M29+Bawana_RLNG!M29+Bawana_Spot!M29</f>
        <v>139.55000000000001</v>
      </c>
      <c r="O29" s="194">
        <f>PPCL_NG!T29+PPCL_Spot!T29+GT_NG!T29+GT_Spot!T29+Bawana_NG!T29+Bawana_RLNG!T29+Bawana_Spot!T29</f>
        <v>139.69285714285715</v>
      </c>
      <c r="P29" s="195">
        <f t="shared" si="4"/>
        <v>-0.1428571428571388</v>
      </c>
      <c r="Q29" s="195">
        <f t="shared" si="5"/>
        <v>-0.48000000000006082</v>
      </c>
    </row>
    <row r="30" spans="1:17">
      <c r="A30" s="34" t="s">
        <v>72</v>
      </c>
      <c r="B30" s="194">
        <f>PPCL_NG!I30+PPCL_Spot!I30+GT_NG!I30+GT_Spot!I30+Bawana_NG!I30+Bawana_RLNG!I30+Bawana_Spot!I30</f>
        <v>284.49</v>
      </c>
      <c r="C30" s="194">
        <f>PPCL_NG!P30+PPCL_Spot!P30+GT_NG!P30+GT_Spot!P30+Bawana_NG!P30+Bawana_RLNG!P30+Bawana_Spot!P30</f>
        <v>284.69000000000005</v>
      </c>
      <c r="D30" s="195">
        <f t="shared" si="0"/>
        <v>-0.20000000000004547</v>
      </c>
      <c r="E30" s="194">
        <f>PPCL_NG!J30+PPCL_Spot!J30+GT_NG!J30+GT_Spot!J30+Bawana_NG!J30+Bawana_RLNG!J30+Bawana_Spot!J30</f>
        <v>118.17</v>
      </c>
      <c r="F30" s="194">
        <f>PPCL_NG!Q30+PPCL_Spot!Q30+GT_NG!Q30+GT_Spot!Q30+Bawana_NG!Q30+Bawana_RLNG!Q30+Bawana_Spot!Q30</f>
        <v>118.27950166112959</v>
      </c>
      <c r="G30" s="195">
        <f t="shared" si="1"/>
        <v>-0.1095016611295847</v>
      </c>
      <c r="H30" s="194">
        <f>PPCL_NG!K30+PPCL_Spot!K30+GT_NG!K30+GT_Spot!K30+Bawana_NG!K30+Bawana_RLNG!K30+Bawana_Spot!K30</f>
        <v>15.02</v>
      </c>
      <c r="I30" s="194">
        <f>PPCL_NG!R30+PPCL_Spot!R30+GT_NG!R30+GT_Spot!R30+Bawana_NG!R30+Bawana_RLNG!R30+Bawana_Spot!R30</f>
        <v>15.02</v>
      </c>
      <c r="J30" s="195">
        <f t="shared" si="2"/>
        <v>0</v>
      </c>
      <c r="K30" s="194">
        <f>PPCL_NG!L30+PPCL_Spot!L30+GT_NG!L30+GT_Spot!L30+Bawana_NG!L30+Bawana_RLNG!L30+Bawana_Spot!L30</f>
        <v>66.33</v>
      </c>
      <c r="L30" s="194">
        <f>PPCL_NG!S30+PPCL_Spot!S30+GT_NG!S30+GT_Spot!S30+Bawana_NG!S30+Bawana_RLNG!S30+Bawana_Spot!S30</f>
        <v>66.35764119601329</v>
      </c>
      <c r="M30" s="195">
        <f t="shared" si="3"/>
        <v>-2.7641196013291847E-2</v>
      </c>
      <c r="N30" s="194">
        <f>PPCL_NG!M30+PPCL_Spot!M30+GT_NG!M30+GT_Spot!M30+Bawana_NG!M30+Bawana_RLNG!M30+Bawana_Spot!M30</f>
        <v>139.55000000000001</v>
      </c>
      <c r="O30" s="194">
        <f>PPCL_NG!T30+PPCL_Spot!T30+GT_NG!T30+GT_Spot!T30+Bawana_NG!T30+Bawana_RLNG!T30+Bawana_Spot!T30</f>
        <v>139.69285714285715</v>
      </c>
      <c r="P30" s="195">
        <f t="shared" si="4"/>
        <v>-0.1428571428571388</v>
      </c>
      <c r="Q30" s="195">
        <f t="shared" si="5"/>
        <v>-0.48000000000006082</v>
      </c>
    </row>
    <row r="31" spans="1:17">
      <c r="A31" s="34" t="s">
        <v>73</v>
      </c>
      <c r="B31" s="194">
        <f>PPCL_NG!I31+PPCL_Spot!I31+GT_NG!I31+GT_Spot!I31+Bawana_NG!I31+Bawana_RLNG!I31+Bawana_Spot!I31</f>
        <v>284.49</v>
      </c>
      <c r="C31" s="194">
        <f>PPCL_NG!P31+PPCL_Spot!P31+GT_NG!P31+GT_Spot!P31+Bawana_NG!P31+Bawana_RLNG!P31+Bawana_Spot!P31</f>
        <v>284.69000000000005</v>
      </c>
      <c r="D31" s="195">
        <f t="shared" si="0"/>
        <v>-0.20000000000004547</v>
      </c>
      <c r="E31" s="194">
        <f>PPCL_NG!J31+PPCL_Spot!J31+GT_NG!J31+GT_Spot!J31+Bawana_NG!J31+Bawana_RLNG!J31+Bawana_Spot!J31</f>
        <v>118.17</v>
      </c>
      <c r="F31" s="194">
        <f>PPCL_NG!Q31+PPCL_Spot!Q31+GT_NG!Q31+GT_Spot!Q31+Bawana_NG!Q31+Bawana_RLNG!Q31+Bawana_Spot!Q31</f>
        <v>118.27950166112959</v>
      </c>
      <c r="G31" s="195">
        <f t="shared" si="1"/>
        <v>-0.1095016611295847</v>
      </c>
      <c r="H31" s="194">
        <f>PPCL_NG!K31+PPCL_Spot!K31+GT_NG!K31+GT_Spot!K31+Bawana_NG!K31+Bawana_RLNG!K31+Bawana_Spot!K31</f>
        <v>15.02</v>
      </c>
      <c r="I31" s="194">
        <f>PPCL_NG!R31+PPCL_Spot!R31+GT_NG!R31+GT_Spot!R31+Bawana_NG!R31+Bawana_RLNG!R31+Bawana_Spot!R31</f>
        <v>15.02</v>
      </c>
      <c r="J31" s="195">
        <f t="shared" si="2"/>
        <v>0</v>
      </c>
      <c r="K31" s="194">
        <f>PPCL_NG!L31+PPCL_Spot!L31+GT_NG!L31+GT_Spot!L31+Bawana_NG!L31+Bawana_RLNG!L31+Bawana_Spot!L31</f>
        <v>66.33</v>
      </c>
      <c r="L31" s="194">
        <f>PPCL_NG!S31+PPCL_Spot!S31+GT_NG!S31+GT_Spot!S31+Bawana_NG!S31+Bawana_RLNG!S31+Bawana_Spot!S31</f>
        <v>66.35764119601329</v>
      </c>
      <c r="M31" s="195">
        <f t="shared" si="3"/>
        <v>-2.7641196013291847E-2</v>
      </c>
      <c r="N31" s="194">
        <f>PPCL_NG!M31+PPCL_Spot!M31+GT_NG!M31+GT_Spot!M31+Bawana_NG!M31+Bawana_RLNG!M31+Bawana_Spot!M31</f>
        <v>139.55000000000001</v>
      </c>
      <c r="O31" s="194">
        <f>PPCL_NG!T31+PPCL_Spot!T31+GT_NG!T31+GT_Spot!T31+Bawana_NG!T31+Bawana_RLNG!T31+Bawana_Spot!T31</f>
        <v>139.69285714285715</v>
      </c>
      <c r="P31" s="195">
        <f t="shared" si="4"/>
        <v>-0.1428571428571388</v>
      </c>
      <c r="Q31" s="195">
        <f t="shared" si="5"/>
        <v>-0.48000000000006082</v>
      </c>
    </row>
    <row r="32" spans="1:17">
      <c r="A32" s="34" t="s">
        <v>74</v>
      </c>
      <c r="B32" s="194">
        <f>PPCL_NG!I32+PPCL_Spot!I32+GT_NG!I32+GT_Spot!I32+Bawana_NG!I32+Bawana_RLNG!I32+Bawana_Spot!I32</f>
        <v>284.49</v>
      </c>
      <c r="C32" s="194">
        <f>PPCL_NG!P32+PPCL_Spot!P32+GT_NG!P32+GT_Spot!P32+Bawana_NG!P32+Bawana_RLNG!P32+Bawana_Spot!P32</f>
        <v>284.69000000000005</v>
      </c>
      <c r="D32" s="195">
        <f t="shared" si="0"/>
        <v>-0.20000000000004547</v>
      </c>
      <c r="E32" s="194">
        <f>PPCL_NG!J32+PPCL_Spot!J32+GT_NG!J32+GT_Spot!J32+Bawana_NG!J32+Bawana_RLNG!J32+Bawana_Spot!J32</f>
        <v>118.17</v>
      </c>
      <c r="F32" s="194">
        <f>PPCL_NG!Q32+PPCL_Spot!Q32+GT_NG!Q32+GT_Spot!Q32+Bawana_NG!Q32+Bawana_RLNG!Q32+Bawana_Spot!Q32</f>
        <v>118.27950166112959</v>
      </c>
      <c r="G32" s="195">
        <f t="shared" si="1"/>
        <v>-0.1095016611295847</v>
      </c>
      <c r="H32" s="194">
        <f>PPCL_NG!K32+PPCL_Spot!K32+GT_NG!K32+GT_Spot!K32+Bawana_NG!K32+Bawana_RLNG!K32+Bawana_Spot!K32</f>
        <v>15.02</v>
      </c>
      <c r="I32" s="194">
        <f>PPCL_NG!R32+PPCL_Spot!R32+GT_NG!R32+GT_Spot!R32+Bawana_NG!R32+Bawana_RLNG!R32+Bawana_Spot!R32</f>
        <v>15.02</v>
      </c>
      <c r="J32" s="195">
        <f t="shared" si="2"/>
        <v>0</v>
      </c>
      <c r="K32" s="194">
        <f>PPCL_NG!L32+PPCL_Spot!L32+GT_NG!L32+GT_Spot!L32+Bawana_NG!L32+Bawana_RLNG!L32+Bawana_Spot!L32</f>
        <v>66.33</v>
      </c>
      <c r="L32" s="194">
        <f>PPCL_NG!S32+PPCL_Spot!S32+GT_NG!S32+GT_Spot!S32+Bawana_NG!S32+Bawana_RLNG!S32+Bawana_Spot!S32</f>
        <v>66.35764119601329</v>
      </c>
      <c r="M32" s="195">
        <f t="shared" si="3"/>
        <v>-2.7641196013291847E-2</v>
      </c>
      <c r="N32" s="194">
        <f>PPCL_NG!M32+PPCL_Spot!M32+GT_NG!M32+GT_Spot!M32+Bawana_NG!M32+Bawana_RLNG!M32+Bawana_Spot!M32</f>
        <v>139.55000000000001</v>
      </c>
      <c r="O32" s="194">
        <f>PPCL_NG!T32+PPCL_Spot!T32+GT_NG!T32+GT_Spot!T32+Bawana_NG!T32+Bawana_RLNG!T32+Bawana_Spot!T32</f>
        <v>139.69285714285715</v>
      </c>
      <c r="P32" s="195">
        <f t="shared" si="4"/>
        <v>-0.1428571428571388</v>
      </c>
      <c r="Q32" s="195">
        <f t="shared" si="5"/>
        <v>-0.48000000000006082</v>
      </c>
    </row>
    <row r="33" spans="1:17">
      <c r="A33" s="34" t="s">
        <v>75</v>
      </c>
      <c r="B33" s="194">
        <f>PPCL_NG!I33+PPCL_Spot!I33+GT_NG!I33+GT_Spot!I33+Bawana_NG!I33+Bawana_RLNG!I33+Bawana_Spot!I33</f>
        <v>284.49</v>
      </c>
      <c r="C33" s="194">
        <f>PPCL_NG!P33+PPCL_Spot!P33+GT_NG!P33+GT_Spot!P33+Bawana_NG!P33+Bawana_RLNG!P33+Bawana_Spot!P33</f>
        <v>284.69000000000005</v>
      </c>
      <c r="D33" s="195">
        <f t="shared" si="0"/>
        <v>-0.20000000000004547</v>
      </c>
      <c r="E33" s="194">
        <f>PPCL_NG!J33+PPCL_Spot!J33+GT_NG!J33+GT_Spot!J33+Bawana_NG!J33+Bawana_RLNG!J33+Bawana_Spot!J33</f>
        <v>118.17</v>
      </c>
      <c r="F33" s="194">
        <f>PPCL_NG!Q33+PPCL_Spot!Q33+GT_NG!Q33+GT_Spot!Q33+Bawana_NG!Q33+Bawana_RLNG!Q33+Bawana_Spot!Q33</f>
        <v>118.27950166112959</v>
      </c>
      <c r="G33" s="195">
        <f t="shared" si="1"/>
        <v>-0.1095016611295847</v>
      </c>
      <c r="H33" s="194">
        <f>PPCL_NG!K33+PPCL_Spot!K33+GT_NG!K33+GT_Spot!K33+Bawana_NG!K33+Bawana_RLNG!K33+Bawana_Spot!K33</f>
        <v>15.02</v>
      </c>
      <c r="I33" s="194">
        <f>PPCL_NG!R33+PPCL_Spot!R33+GT_NG!R33+GT_Spot!R33+Bawana_NG!R33+Bawana_RLNG!R33+Bawana_Spot!R33</f>
        <v>15.02</v>
      </c>
      <c r="J33" s="195">
        <f t="shared" si="2"/>
        <v>0</v>
      </c>
      <c r="K33" s="194">
        <f>PPCL_NG!L33+PPCL_Spot!L33+GT_NG!L33+GT_Spot!L33+Bawana_NG!L33+Bawana_RLNG!L33+Bawana_Spot!L33</f>
        <v>66.33</v>
      </c>
      <c r="L33" s="194">
        <f>PPCL_NG!S33+PPCL_Spot!S33+GT_NG!S33+GT_Spot!S33+Bawana_NG!S33+Bawana_RLNG!S33+Bawana_Spot!S33</f>
        <v>66.35764119601329</v>
      </c>
      <c r="M33" s="195">
        <f t="shared" si="3"/>
        <v>-2.7641196013291847E-2</v>
      </c>
      <c r="N33" s="194">
        <f>PPCL_NG!M33+PPCL_Spot!M33+GT_NG!M33+GT_Spot!M33+Bawana_NG!M33+Bawana_RLNG!M33+Bawana_Spot!M33</f>
        <v>139.55000000000001</v>
      </c>
      <c r="O33" s="194">
        <f>PPCL_NG!T33+PPCL_Spot!T33+GT_NG!T33+GT_Spot!T33+Bawana_NG!T33+Bawana_RLNG!T33+Bawana_Spot!T33</f>
        <v>139.69285714285715</v>
      </c>
      <c r="P33" s="195">
        <f t="shared" si="4"/>
        <v>-0.1428571428571388</v>
      </c>
      <c r="Q33" s="195">
        <f t="shared" si="5"/>
        <v>-0.48000000000006082</v>
      </c>
    </row>
    <row r="34" spans="1:17">
      <c r="A34" s="34" t="s">
        <v>76</v>
      </c>
      <c r="B34" s="194">
        <f>PPCL_NG!I34+PPCL_Spot!I34+GT_NG!I34+GT_Spot!I34+Bawana_NG!I34+Bawana_RLNG!I34+Bawana_Spot!I34</f>
        <v>284.49</v>
      </c>
      <c r="C34" s="194">
        <f>PPCL_NG!P34+PPCL_Spot!P34+GT_NG!P34+GT_Spot!P34+Bawana_NG!P34+Bawana_RLNG!P34+Bawana_Spot!P34</f>
        <v>284.69000000000005</v>
      </c>
      <c r="D34" s="195">
        <f t="shared" si="0"/>
        <v>-0.20000000000004547</v>
      </c>
      <c r="E34" s="194">
        <f>PPCL_NG!J34+PPCL_Spot!J34+GT_NG!J34+GT_Spot!J34+Bawana_NG!J34+Bawana_RLNG!J34+Bawana_Spot!J34</f>
        <v>118.17</v>
      </c>
      <c r="F34" s="194">
        <f>PPCL_NG!Q34+PPCL_Spot!Q34+GT_NG!Q34+GT_Spot!Q34+Bawana_NG!Q34+Bawana_RLNG!Q34+Bawana_Spot!Q34</f>
        <v>118.27950166112959</v>
      </c>
      <c r="G34" s="195">
        <f t="shared" si="1"/>
        <v>-0.1095016611295847</v>
      </c>
      <c r="H34" s="194">
        <f>PPCL_NG!K34+PPCL_Spot!K34+GT_NG!K34+GT_Spot!K34+Bawana_NG!K34+Bawana_RLNG!K34+Bawana_Spot!K34</f>
        <v>15.02</v>
      </c>
      <c r="I34" s="194">
        <f>PPCL_NG!R34+PPCL_Spot!R34+GT_NG!R34+GT_Spot!R34+Bawana_NG!R34+Bawana_RLNG!R34+Bawana_Spot!R34</f>
        <v>15.02</v>
      </c>
      <c r="J34" s="195">
        <f t="shared" si="2"/>
        <v>0</v>
      </c>
      <c r="K34" s="194">
        <f>PPCL_NG!L34+PPCL_Spot!L34+GT_NG!L34+GT_Spot!L34+Bawana_NG!L34+Bawana_RLNG!L34+Bawana_Spot!L34</f>
        <v>66.33</v>
      </c>
      <c r="L34" s="194">
        <f>PPCL_NG!S34+PPCL_Spot!S34+GT_NG!S34+GT_Spot!S34+Bawana_NG!S34+Bawana_RLNG!S34+Bawana_Spot!S34</f>
        <v>66.35764119601329</v>
      </c>
      <c r="M34" s="195">
        <f t="shared" si="3"/>
        <v>-2.7641196013291847E-2</v>
      </c>
      <c r="N34" s="194">
        <f>PPCL_NG!M34+PPCL_Spot!M34+GT_NG!M34+GT_Spot!M34+Bawana_NG!M34+Bawana_RLNG!M34+Bawana_Spot!M34</f>
        <v>139.55000000000001</v>
      </c>
      <c r="O34" s="194">
        <f>PPCL_NG!T34+PPCL_Spot!T34+GT_NG!T34+GT_Spot!T34+Bawana_NG!T34+Bawana_RLNG!T34+Bawana_Spot!T34</f>
        <v>139.69285714285715</v>
      </c>
      <c r="P34" s="195">
        <f t="shared" si="4"/>
        <v>-0.1428571428571388</v>
      </c>
      <c r="Q34" s="195">
        <f t="shared" si="5"/>
        <v>-0.48000000000006082</v>
      </c>
    </row>
    <row r="35" spans="1:17">
      <c r="A35" s="34" t="s">
        <v>77</v>
      </c>
      <c r="B35" s="194">
        <f>PPCL_NG!I35+PPCL_Spot!I35+GT_NG!I35+GT_Spot!I35+Bawana_NG!I35+Bawana_RLNG!I35+Bawana_Spot!I35</f>
        <v>284.49</v>
      </c>
      <c r="C35" s="194">
        <f>PPCL_NG!P35+PPCL_Spot!P35+GT_NG!P35+GT_Spot!P35+Bawana_NG!P35+Bawana_RLNG!P35+Bawana_Spot!P35</f>
        <v>284.69000000000005</v>
      </c>
      <c r="D35" s="195">
        <f t="shared" si="0"/>
        <v>-0.20000000000004547</v>
      </c>
      <c r="E35" s="194">
        <f>PPCL_NG!J35+PPCL_Spot!J35+GT_NG!J35+GT_Spot!J35+Bawana_NG!J35+Bawana_RLNG!J35+Bawana_Spot!J35</f>
        <v>118.17</v>
      </c>
      <c r="F35" s="194">
        <f>PPCL_NG!Q35+PPCL_Spot!Q35+GT_NG!Q35+GT_Spot!Q35+Bawana_NG!Q35+Bawana_RLNG!Q35+Bawana_Spot!Q35</f>
        <v>118.27950166112959</v>
      </c>
      <c r="G35" s="195">
        <f t="shared" si="1"/>
        <v>-0.1095016611295847</v>
      </c>
      <c r="H35" s="194">
        <f>PPCL_NG!K35+PPCL_Spot!K35+GT_NG!K35+GT_Spot!K35+Bawana_NG!K35+Bawana_RLNG!K35+Bawana_Spot!K35</f>
        <v>15.02</v>
      </c>
      <c r="I35" s="194">
        <f>PPCL_NG!R35+PPCL_Spot!R35+GT_NG!R35+GT_Spot!R35+Bawana_NG!R35+Bawana_RLNG!R35+Bawana_Spot!R35</f>
        <v>15.02</v>
      </c>
      <c r="J35" s="195">
        <f t="shared" si="2"/>
        <v>0</v>
      </c>
      <c r="K35" s="194">
        <f>PPCL_NG!L35+PPCL_Spot!L35+GT_NG!L35+GT_Spot!L35+Bawana_NG!L35+Bawana_RLNG!L35+Bawana_Spot!L35</f>
        <v>66.33</v>
      </c>
      <c r="L35" s="194">
        <f>PPCL_NG!S35+PPCL_Spot!S35+GT_NG!S35+GT_Spot!S35+Bawana_NG!S35+Bawana_RLNG!S35+Bawana_Spot!S35</f>
        <v>66.35764119601329</v>
      </c>
      <c r="M35" s="195">
        <f t="shared" si="3"/>
        <v>-2.7641196013291847E-2</v>
      </c>
      <c r="N35" s="194">
        <f>PPCL_NG!M35+PPCL_Spot!M35+GT_NG!M35+GT_Spot!M35+Bawana_NG!M35+Bawana_RLNG!M35+Bawana_Spot!M35</f>
        <v>139.55000000000001</v>
      </c>
      <c r="O35" s="194">
        <f>PPCL_NG!T35+PPCL_Spot!T35+GT_NG!T35+GT_Spot!T35+Bawana_NG!T35+Bawana_RLNG!T35+Bawana_Spot!T35</f>
        <v>139.69285714285715</v>
      </c>
      <c r="P35" s="195">
        <f t="shared" si="4"/>
        <v>-0.1428571428571388</v>
      </c>
      <c r="Q35" s="195">
        <f t="shared" si="5"/>
        <v>-0.48000000000006082</v>
      </c>
    </row>
    <row r="36" spans="1:17">
      <c r="A36" s="34" t="s">
        <v>78</v>
      </c>
      <c r="B36" s="194">
        <f>PPCL_NG!I36+PPCL_Spot!I36+GT_NG!I36+GT_Spot!I36+Bawana_NG!I36+Bawana_RLNG!I36+Bawana_Spot!I36</f>
        <v>284.49</v>
      </c>
      <c r="C36" s="194">
        <f>PPCL_NG!P36+PPCL_Spot!P36+GT_NG!P36+GT_Spot!P36+Bawana_NG!P36+Bawana_RLNG!P36+Bawana_Spot!P36</f>
        <v>284.69000000000005</v>
      </c>
      <c r="D36" s="195">
        <f t="shared" si="0"/>
        <v>-0.20000000000004547</v>
      </c>
      <c r="E36" s="194">
        <f>PPCL_NG!J36+PPCL_Spot!J36+GT_NG!J36+GT_Spot!J36+Bawana_NG!J36+Bawana_RLNG!J36+Bawana_Spot!J36</f>
        <v>118.17</v>
      </c>
      <c r="F36" s="194">
        <f>PPCL_NG!Q36+PPCL_Spot!Q36+GT_NG!Q36+GT_Spot!Q36+Bawana_NG!Q36+Bawana_RLNG!Q36+Bawana_Spot!Q36</f>
        <v>118.27950166112959</v>
      </c>
      <c r="G36" s="195">
        <f t="shared" si="1"/>
        <v>-0.1095016611295847</v>
      </c>
      <c r="H36" s="194">
        <f>PPCL_NG!K36+PPCL_Spot!K36+GT_NG!K36+GT_Spot!K36+Bawana_NG!K36+Bawana_RLNG!K36+Bawana_Spot!K36</f>
        <v>15.02</v>
      </c>
      <c r="I36" s="194">
        <f>PPCL_NG!R36+PPCL_Spot!R36+GT_NG!R36+GT_Spot!R36+Bawana_NG!R36+Bawana_RLNG!R36+Bawana_Spot!R36</f>
        <v>15.02</v>
      </c>
      <c r="J36" s="195">
        <f t="shared" si="2"/>
        <v>0</v>
      </c>
      <c r="K36" s="194">
        <f>PPCL_NG!L36+PPCL_Spot!L36+GT_NG!L36+GT_Spot!L36+Bawana_NG!L36+Bawana_RLNG!L36+Bawana_Spot!L36</f>
        <v>66.33</v>
      </c>
      <c r="L36" s="194">
        <f>PPCL_NG!S36+PPCL_Spot!S36+GT_NG!S36+GT_Spot!S36+Bawana_NG!S36+Bawana_RLNG!S36+Bawana_Spot!S36</f>
        <v>66.35764119601329</v>
      </c>
      <c r="M36" s="195">
        <f t="shared" si="3"/>
        <v>-2.7641196013291847E-2</v>
      </c>
      <c r="N36" s="194">
        <f>PPCL_NG!M36+PPCL_Spot!M36+GT_NG!M36+GT_Spot!M36+Bawana_NG!M36+Bawana_RLNG!M36+Bawana_Spot!M36</f>
        <v>139.55000000000001</v>
      </c>
      <c r="O36" s="194">
        <f>PPCL_NG!T36+PPCL_Spot!T36+GT_NG!T36+GT_Spot!T36+Bawana_NG!T36+Bawana_RLNG!T36+Bawana_Spot!T36</f>
        <v>139.69285714285715</v>
      </c>
      <c r="P36" s="195">
        <f t="shared" si="4"/>
        <v>-0.1428571428571388</v>
      </c>
      <c r="Q36" s="195">
        <f t="shared" si="5"/>
        <v>-0.48000000000006082</v>
      </c>
    </row>
    <row r="37" spans="1:17">
      <c r="A37" s="34" t="s">
        <v>79</v>
      </c>
      <c r="B37" s="194">
        <f>PPCL_NG!I37+PPCL_Spot!I37+GT_NG!I37+GT_Spot!I37+Bawana_NG!I37+Bawana_RLNG!I37+Bawana_Spot!I37</f>
        <v>296.74</v>
      </c>
      <c r="C37" s="194">
        <f>PPCL_NG!P37+PPCL_Spot!P37+GT_NG!P37+GT_Spot!P37+Bawana_NG!P37+Bawana_RLNG!P37+Bawana_Spot!P37</f>
        <v>296.7897391645817</v>
      </c>
      <c r="D37" s="195">
        <f t="shared" si="0"/>
        <v>-4.9739164581694695E-2</v>
      </c>
      <c r="E37" s="194">
        <f>PPCL_NG!J37+PPCL_Spot!J37+GT_NG!J37+GT_Spot!J37+Bawana_NG!J37+Bawana_RLNG!J37+Bawana_Spot!J37</f>
        <v>121.93</v>
      </c>
      <c r="F37" s="194">
        <f>PPCL_NG!Q37+PPCL_Spot!Q37+GT_NG!Q37+GT_Spot!Q37+Bawana_NG!Q37+Bawana_RLNG!Q37+Bawana_Spot!Q37</f>
        <v>121.95630825691973</v>
      </c>
      <c r="G37" s="195">
        <f t="shared" si="1"/>
        <v>-2.6308256919719497E-2</v>
      </c>
      <c r="H37" s="194">
        <f>PPCL_NG!K37+PPCL_Spot!K37+GT_NG!K37+GT_Spot!K37+Bawana_NG!K37+Bawana_RLNG!K37+Bawana_Spot!K37</f>
        <v>18.89</v>
      </c>
      <c r="I37" s="194">
        <f>PPCL_NG!R37+PPCL_Spot!R37+GT_NG!R37+GT_Spot!R37+Bawana_NG!R37+Bawana_RLNG!R37+Bawana_Spot!R37</f>
        <v>18.89</v>
      </c>
      <c r="J37" s="195">
        <f t="shared" si="2"/>
        <v>0</v>
      </c>
      <c r="K37" s="194">
        <f>PPCL_NG!L37+PPCL_Spot!L37+GT_NG!L37+GT_Spot!L37+Bawana_NG!L37+Bawana_RLNG!L37+Bawana_Spot!L37</f>
        <v>70.099999999999994</v>
      </c>
      <c r="L37" s="194">
        <f>PPCL_NG!S37+PPCL_Spot!S37+GT_NG!S37+GT_Spot!S37+Bawana_NG!S37+Bawana_RLNG!S37+Bawana_Spot!S37</f>
        <v>70.100000000000009</v>
      </c>
      <c r="M37" s="195">
        <f t="shared" si="3"/>
        <v>0</v>
      </c>
      <c r="N37" s="194">
        <f>PPCL_NG!M37+PPCL_Spot!M37+GT_NG!M37+GT_Spot!M37+Bawana_NG!M37+Bawana_RLNG!M37+Bawana_Spot!M37</f>
        <v>143.26999999999998</v>
      </c>
      <c r="O37" s="194">
        <f>PPCL_NG!T37+PPCL_Spot!T37+GT_NG!T37+GT_Spot!T37+Bawana_NG!T37+Bawana_RLNG!T37+Bawana_Spot!T37</f>
        <v>143.30395257849867</v>
      </c>
      <c r="P37" s="195">
        <f t="shared" si="4"/>
        <v>-3.3952578498684716E-2</v>
      </c>
      <c r="Q37" s="195">
        <f t="shared" si="5"/>
        <v>-0.11000000000009891</v>
      </c>
    </row>
    <row r="38" spans="1:17">
      <c r="A38" s="34" t="s">
        <v>80</v>
      </c>
      <c r="B38" s="194">
        <f>PPCL_NG!I38+PPCL_Spot!I38+GT_NG!I38+GT_Spot!I38+Bawana_NG!I38+Bawana_RLNG!I38+Bawana_Spot!I38</f>
        <v>295.89</v>
      </c>
      <c r="C38" s="194">
        <f>PPCL_NG!P38+PPCL_Spot!P38+GT_NG!P38+GT_Spot!P38+Bawana_NG!P38+Bawana_RLNG!P38+Bawana_Spot!P38</f>
        <v>295.94257584273561</v>
      </c>
      <c r="D38" s="195">
        <f t="shared" si="0"/>
        <v>-5.2575842735620881E-2</v>
      </c>
      <c r="E38" s="194">
        <f>PPCL_NG!J38+PPCL_Spot!J38+GT_NG!J38+GT_Spot!J38+Bawana_NG!J38+Bawana_RLNG!J38+Bawana_Spot!J38</f>
        <v>121.45</v>
      </c>
      <c r="F38" s="194">
        <f>PPCL_NG!Q38+PPCL_Spot!Q38+GT_NG!Q38+GT_Spot!Q38+Bawana_NG!Q38+Bawana_RLNG!Q38+Bawana_Spot!Q38</f>
        <v>121.47791985229779</v>
      </c>
      <c r="G38" s="195">
        <f t="shared" si="1"/>
        <v>-2.7919852297785042E-2</v>
      </c>
      <c r="H38" s="194">
        <f>PPCL_NG!K38+PPCL_Spot!K38+GT_NG!K38+GT_Spot!K38+Bawana_NG!K38+Bawana_RLNG!K38+Bawana_Spot!K38</f>
        <v>18.7</v>
      </c>
      <c r="I38" s="194">
        <f>PPCL_NG!R38+PPCL_Spot!R38+GT_NG!R38+GT_Spot!R38+Bawana_NG!R38+Bawana_RLNG!R38+Bawana_Spot!R38</f>
        <v>18.700607473477938</v>
      </c>
      <c r="J38" s="195">
        <f t="shared" si="2"/>
        <v>-6.0747347793821405E-4</v>
      </c>
      <c r="K38" s="194">
        <f>PPCL_NG!L38+PPCL_Spot!L38+GT_NG!L38+GT_Spot!L38+Bawana_NG!L38+Bawana_RLNG!L38+Bawana_Spot!L38</f>
        <v>69.19</v>
      </c>
      <c r="L38" s="194">
        <f>PPCL_NG!S38+PPCL_Spot!S38+GT_NG!S38+GT_Spot!S38+Bawana_NG!S38+Bawana_RLNG!S38+Bawana_Spot!S38</f>
        <v>69.193011014257721</v>
      </c>
      <c r="M38" s="195">
        <f t="shared" si="3"/>
        <v>-3.0110142577228771E-3</v>
      </c>
      <c r="N38" s="194">
        <f>PPCL_NG!M38+PPCL_Spot!M38+GT_NG!M38+GT_Spot!M38+Bawana_NG!M38+Bawana_RLNG!M38+Bawana_Spot!M38</f>
        <v>142.69</v>
      </c>
      <c r="O38" s="194">
        <f>PPCL_NG!T38+PPCL_Spot!T38+GT_NG!T38+GT_Spot!T38+Bawana_NG!T38+Bawana_RLNG!T38+Bawana_Spot!T38</f>
        <v>142.72588581723102</v>
      </c>
      <c r="P38" s="195">
        <f t="shared" si="4"/>
        <v>-3.5885817231019246E-2</v>
      </c>
      <c r="Q38" s="195">
        <f t="shared" si="5"/>
        <v>-0.12000000000008626</v>
      </c>
    </row>
    <row r="39" spans="1:17">
      <c r="A39" s="34" t="s">
        <v>81</v>
      </c>
      <c r="B39" s="194">
        <f>PPCL_NG!I39+PPCL_Spot!I39+GT_NG!I39+GT_Spot!I39+Bawana_NG!I39+Bawana_RLNG!I39+Bawana_Spot!I39</f>
        <v>296.46000000000004</v>
      </c>
      <c r="C39" s="194">
        <f>PPCL_NG!P39+PPCL_Spot!P39+GT_NG!P39+GT_Spot!P39+Bawana_NG!P39+Bawana_RLNG!P39+Bawana_Spot!P39</f>
        <v>296.37830209481814</v>
      </c>
      <c r="D39" s="195">
        <f t="shared" si="0"/>
        <v>8.1697905181897568E-2</v>
      </c>
      <c r="E39" s="194">
        <f>PPCL_NG!J39+PPCL_Spot!J39+GT_NG!J39+GT_Spot!J39+Bawana_NG!J39+Bawana_RLNG!J39+Bawana_Spot!J39</f>
        <v>121.77000000000001</v>
      </c>
      <c r="F39" s="194">
        <f>PPCL_NG!Q39+PPCL_Spot!Q39+GT_NG!Q39+GT_Spot!Q39+Bawana_NG!Q39+Bawana_RLNG!Q39+Bawana_Spot!Q39</f>
        <v>121.7340888328871</v>
      </c>
      <c r="G39" s="195">
        <f t="shared" si="1"/>
        <v>3.59111671129142E-2</v>
      </c>
      <c r="H39" s="194">
        <f>PPCL_NG!K39+PPCL_Spot!K39+GT_NG!K39+GT_Spot!K39+Bawana_NG!K39+Bawana_RLNG!K39+Bawana_Spot!K39</f>
        <v>18.82</v>
      </c>
      <c r="I39" s="194">
        <f>PPCL_NG!R39+PPCL_Spot!R39+GT_NG!R39+GT_Spot!R39+Bawana_NG!R39+Bawana_RLNG!R39+Bawana_Spot!R39</f>
        <v>18.808418648606079</v>
      </c>
      <c r="J39" s="195">
        <f t="shared" si="2"/>
        <v>1.158135139392158E-2</v>
      </c>
      <c r="K39" s="194">
        <f>PPCL_NG!L39+PPCL_Spot!L39+GT_NG!L39+GT_Spot!L39+Bawana_NG!L39+Bawana_RLNG!L39+Bawana_Spot!L39</f>
        <v>69.800000000000011</v>
      </c>
      <c r="L39" s="194">
        <f>PPCL_NG!S39+PPCL_Spot!S39+GT_NG!S39+GT_Spot!S39+Bawana_NG!S39+Bawana_RLNG!S39+Bawana_Spot!S39</f>
        <v>69.78249330603245</v>
      </c>
      <c r="M39" s="195">
        <f t="shared" si="3"/>
        <v>1.750669396756166E-2</v>
      </c>
      <c r="N39" s="194">
        <f>PPCL_NG!M39+PPCL_Spot!M39+GT_NG!M39+GT_Spot!M39+Bawana_NG!M39+Bawana_RLNG!M39+Bawana_Spot!M39</f>
        <v>143.07999999999998</v>
      </c>
      <c r="O39" s="194">
        <f>PPCL_NG!T39+PPCL_Spot!T39+GT_NG!T39+GT_Spot!T39+Bawana_NG!T39+Bawana_RLNG!T39+Bawana_Spot!T39</f>
        <v>143.03669711765633</v>
      </c>
      <c r="P39" s="195">
        <f t="shared" si="4"/>
        <v>4.3302882343652982E-2</v>
      </c>
      <c r="Q39" s="195">
        <f t="shared" si="5"/>
        <v>0.18999999999994799</v>
      </c>
    </row>
    <row r="40" spans="1:17">
      <c r="A40" s="34" t="s">
        <v>82</v>
      </c>
      <c r="B40" s="194">
        <f>PPCL_NG!I40+PPCL_Spot!I40+GT_NG!I40+GT_Spot!I40+Bawana_NG!I40+Bawana_RLNG!I40+Bawana_Spot!I40</f>
        <v>295.95000000000005</v>
      </c>
      <c r="C40" s="194">
        <f>PPCL_NG!P40+PPCL_Spot!P40+GT_NG!P40+GT_Spot!P40+Bawana_NG!P40+Bawana_RLNG!P40+Bawana_Spot!P40</f>
        <v>295.86854536725878</v>
      </c>
      <c r="D40" s="195">
        <f t="shared" si="0"/>
        <v>8.1454632741269961E-2</v>
      </c>
      <c r="E40" s="194">
        <f>PPCL_NG!J40+PPCL_Spot!J40+GT_NG!J40+GT_Spot!J40+Bawana_NG!J40+Bawana_RLNG!J40+Bawana_Spot!J40</f>
        <v>121.64000000000001</v>
      </c>
      <c r="F40" s="194">
        <f>PPCL_NG!Q40+PPCL_Spot!Q40+GT_NG!Q40+GT_Spot!Q40+Bawana_NG!Q40+Bawana_RLNG!Q40+Bawana_Spot!Q40</f>
        <v>121.60390942550811</v>
      </c>
      <c r="G40" s="195">
        <f t="shared" si="1"/>
        <v>3.6090574491908001E-2</v>
      </c>
      <c r="H40" s="194">
        <f>PPCL_NG!K40+PPCL_Spot!K40+GT_NG!K40+GT_Spot!K40+Bawana_NG!K40+Bawana_RLNG!K40+Bawana_Spot!K40</f>
        <v>18.82</v>
      </c>
      <c r="I40" s="194">
        <f>PPCL_NG!R40+PPCL_Spot!R40+GT_NG!R40+GT_Spot!R40+Bawana_NG!R40+Bawana_RLNG!R40+Bawana_Spot!R40</f>
        <v>18.808233317330775</v>
      </c>
      <c r="J40" s="195">
        <f t="shared" si="2"/>
        <v>1.1766682669225759E-2</v>
      </c>
      <c r="K40" s="194">
        <f>PPCL_NG!L40+PPCL_Spot!L40+GT_NG!L40+GT_Spot!L40+Bawana_NG!L40+Bawana_RLNG!L40+Bawana_Spot!L40</f>
        <v>69.800000000000011</v>
      </c>
      <c r="L40" s="194">
        <f>PPCL_NG!S40+PPCL_Spot!S40+GT_NG!S40+GT_Spot!S40+Bawana_NG!S40+Bawana_RLNG!S40+Bawana_Spot!S40</f>
        <v>69.782213154104667</v>
      </c>
      <c r="M40" s="195">
        <f t="shared" si="3"/>
        <v>1.7786845895344072E-2</v>
      </c>
      <c r="N40" s="194">
        <f>PPCL_NG!M40+PPCL_Spot!M40+GT_NG!M40+GT_Spot!M40+Bawana_NG!M40+Bawana_RLNG!M40+Bawana_Spot!M40</f>
        <v>142.72</v>
      </c>
      <c r="O40" s="194">
        <f>PPCL_NG!T40+PPCL_Spot!T40+GT_NG!T40+GT_Spot!T40+Bawana_NG!T40+Bawana_RLNG!T40+Bawana_Spot!T40</f>
        <v>142.67709873579776</v>
      </c>
      <c r="P40" s="195">
        <f t="shared" si="4"/>
        <v>4.2901264202242828E-2</v>
      </c>
      <c r="Q40" s="195">
        <f t="shared" si="5"/>
        <v>0.18999999999999062</v>
      </c>
    </row>
    <row r="41" spans="1:17">
      <c r="A41" s="34" t="s">
        <v>83</v>
      </c>
      <c r="B41" s="194">
        <f>PPCL_NG!I41+PPCL_Spot!I41+GT_NG!I41+GT_Spot!I41+Bawana_NG!I41+Bawana_RLNG!I41+Bawana_Spot!I41</f>
        <v>295.95000000000005</v>
      </c>
      <c r="C41" s="194">
        <f>PPCL_NG!P41+PPCL_Spot!P41+GT_NG!P41+GT_Spot!P41+Bawana_NG!P41+Bawana_RLNG!P41+Bawana_Spot!P41</f>
        <v>295.86854536725878</v>
      </c>
      <c r="D41" s="195">
        <f t="shared" si="0"/>
        <v>8.1454632741269961E-2</v>
      </c>
      <c r="E41" s="194">
        <f>PPCL_NG!J41+PPCL_Spot!J41+GT_NG!J41+GT_Spot!J41+Bawana_NG!J41+Bawana_RLNG!J41+Bawana_Spot!J41</f>
        <v>121.64000000000001</v>
      </c>
      <c r="F41" s="194">
        <f>PPCL_NG!Q41+PPCL_Spot!Q41+GT_NG!Q41+GT_Spot!Q41+Bawana_NG!Q41+Bawana_RLNG!Q41+Bawana_Spot!Q41</f>
        <v>121.60390942550811</v>
      </c>
      <c r="G41" s="195">
        <f t="shared" si="1"/>
        <v>3.6090574491908001E-2</v>
      </c>
      <c r="H41" s="194">
        <f>PPCL_NG!K41+PPCL_Spot!K41+GT_NG!K41+GT_Spot!K41+Bawana_NG!K41+Bawana_RLNG!K41+Bawana_Spot!K41</f>
        <v>18.82</v>
      </c>
      <c r="I41" s="194">
        <f>PPCL_NG!R41+PPCL_Spot!R41+GT_NG!R41+GT_Spot!R41+Bawana_NG!R41+Bawana_RLNG!R41+Bawana_Spot!R41</f>
        <v>18.808233317330775</v>
      </c>
      <c r="J41" s="195">
        <f t="shared" si="2"/>
        <v>1.1766682669225759E-2</v>
      </c>
      <c r="K41" s="194">
        <f>PPCL_NG!L41+PPCL_Spot!L41+GT_NG!L41+GT_Spot!L41+Bawana_NG!L41+Bawana_RLNG!L41+Bawana_Spot!L41</f>
        <v>69.800000000000011</v>
      </c>
      <c r="L41" s="194">
        <f>PPCL_NG!S41+PPCL_Spot!S41+GT_NG!S41+GT_Spot!S41+Bawana_NG!S41+Bawana_RLNG!S41+Bawana_Spot!S41</f>
        <v>69.782213154104667</v>
      </c>
      <c r="M41" s="195">
        <f t="shared" si="3"/>
        <v>1.7786845895344072E-2</v>
      </c>
      <c r="N41" s="194">
        <f>PPCL_NG!M41+PPCL_Spot!M41+GT_NG!M41+GT_Spot!M41+Bawana_NG!M41+Bawana_RLNG!M41+Bawana_Spot!M41</f>
        <v>142.72</v>
      </c>
      <c r="O41" s="194">
        <f>PPCL_NG!T41+PPCL_Spot!T41+GT_NG!T41+GT_Spot!T41+Bawana_NG!T41+Bawana_RLNG!T41+Bawana_Spot!T41</f>
        <v>142.67709873579776</v>
      </c>
      <c r="P41" s="195">
        <f t="shared" si="4"/>
        <v>4.2901264202242828E-2</v>
      </c>
      <c r="Q41" s="195">
        <f t="shared" si="5"/>
        <v>0.18999999999999062</v>
      </c>
    </row>
    <row r="42" spans="1:17">
      <c r="A42" s="34" t="s">
        <v>84</v>
      </c>
      <c r="B42" s="194">
        <f>PPCL_NG!I42+PPCL_Spot!I42+GT_NG!I42+GT_Spot!I42+Bawana_NG!I42+Bawana_RLNG!I42+Bawana_Spot!I42</f>
        <v>295.95000000000005</v>
      </c>
      <c r="C42" s="194">
        <f>PPCL_NG!P42+PPCL_Spot!P42+GT_NG!P42+GT_Spot!P42+Bawana_NG!P42+Bawana_RLNG!P42+Bawana_Spot!P42</f>
        <v>295.86854536725878</v>
      </c>
      <c r="D42" s="195">
        <f t="shared" si="0"/>
        <v>8.1454632741269961E-2</v>
      </c>
      <c r="E42" s="194">
        <f>PPCL_NG!J42+PPCL_Spot!J42+GT_NG!J42+GT_Spot!J42+Bawana_NG!J42+Bawana_RLNG!J42+Bawana_Spot!J42</f>
        <v>121.64000000000001</v>
      </c>
      <c r="F42" s="194">
        <f>PPCL_NG!Q42+PPCL_Spot!Q42+GT_NG!Q42+GT_Spot!Q42+Bawana_NG!Q42+Bawana_RLNG!Q42+Bawana_Spot!Q42</f>
        <v>121.60390942550811</v>
      </c>
      <c r="G42" s="195">
        <f t="shared" si="1"/>
        <v>3.6090574491908001E-2</v>
      </c>
      <c r="H42" s="194">
        <f>PPCL_NG!K42+PPCL_Spot!K42+GT_NG!K42+GT_Spot!K42+Bawana_NG!K42+Bawana_RLNG!K42+Bawana_Spot!K42</f>
        <v>18.82</v>
      </c>
      <c r="I42" s="194">
        <f>PPCL_NG!R42+PPCL_Spot!R42+GT_NG!R42+GT_Spot!R42+Bawana_NG!R42+Bawana_RLNG!R42+Bawana_Spot!R42</f>
        <v>18.808233317330775</v>
      </c>
      <c r="J42" s="195">
        <f t="shared" si="2"/>
        <v>1.1766682669225759E-2</v>
      </c>
      <c r="K42" s="194">
        <f>PPCL_NG!L42+PPCL_Spot!L42+GT_NG!L42+GT_Spot!L42+Bawana_NG!L42+Bawana_RLNG!L42+Bawana_Spot!L42</f>
        <v>69.800000000000011</v>
      </c>
      <c r="L42" s="194">
        <f>PPCL_NG!S42+PPCL_Spot!S42+GT_NG!S42+GT_Spot!S42+Bawana_NG!S42+Bawana_RLNG!S42+Bawana_Spot!S42</f>
        <v>69.782213154104667</v>
      </c>
      <c r="M42" s="195">
        <f t="shared" si="3"/>
        <v>1.7786845895344072E-2</v>
      </c>
      <c r="N42" s="194">
        <f>PPCL_NG!M42+PPCL_Spot!M42+GT_NG!M42+GT_Spot!M42+Bawana_NG!M42+Bawana_RLNG!M42+Bawana_Spot!M42</f>
        <v>142.72</v>
      </c>
      <c r="O42" s="194">
        <f>PPCL_NG!T42+PPCL_Spot!T42+GT_NG!T42+GT_Spot!T42+Bawana_NG!T42+Bawana_RLNG!T42+Bawana_Spot!T42</f>
        <v>142.67709873579776</v>
      </c>
      <c r="P42" s="195">
        <f t="shared" si="4"/>
        <v>4.2901264202242828E-2</v>
      </c>
      <c r="Q42" s="195">
        <f t="shared" si="5"/>
        <v>0.18999999999999062</v>
      </c>
    </row>
    <row r="43" spans="1:17">
      <c r="A43" s="34" t="s">
        <v>85</v>
      </c>
      <c r="B43" s="194">
        <f>PPCL_NG!I43+PPCL_Spot!I43+GT_NG!I43+GT_Spot!I43+Bawana_NG!I43+Bawana_RLNG!I43+Bawana_Spot!I43</f>
        <v>295.95000000000005</v>
      </c>
      <c r="C43" s="194">
        <f>PPCL_NG!P43+PPCL_Spot!P43+GT_NG!P43+GT_Spot!P43+Bawana_NG!P43+Bawana_RLNG!P43+Bawana_Spot!P43</f>
        <v>295.86854536725878</v>
      </c>
      <c r="D43" s="195">
        <f t="shared" si="0"/>
        <v>8.1454632741269961E-2</v>
      </c>
      <c r="E43" s="194">
        <f>PPCL_NG!J43+PPCL_Spot!J43+GT_NG!J43+GT_Spot!J43+Bawana_NG!J43+Bawana_RLNG!J43+Bawana_Spot!J43</f>
        <v>121.64000000000001</v>
      </c>
      <c r="F43" s="194">
        <f>PPCL_NG!Q43+PPCL_Spot!Q43+GT_NG!Q43+GT_Spot!Q43+Bawana_NG!Q43+Bawana_RLNG!Q43+Bawana_Spot!Q43</f>
        <v>121.60390942550811</v>
      </c>
      <c r="G43" s="195">
        <f t="shared" si="1"/>
        <v>3.6090574491908001E-2</v>
      </c>
      <c r="H43" s="194">
        <f>PPCL_NG!K43+PPCL_Spot!K43+GT_NG!K43+GT_Spot!K43+Bawana_NG!K43+Bawana_RLNG!K43+Bawana_Spot!K43</f>
        <v>18.82</v>
      </c>
      <c r="I43" s="194">
        <f>PPCL_NG!R43+PPCL_Spot!R43+GT_NG!R43+GT_Spot!R43+Bawana_NG!R43+Bawana_RLNG!R43+Bawana_Spot!R43</f>
        <v>18.808233317330775</v>
      </c>
      <c r="J43" s="195">
        <f t="shared" si="2"/>
        <v>1.1766682669225759E-2</v>
      </c>
      <c r="K43" s="194">
        <f>PPCL_NG!L43+PPCL_Spot!L43+GT_NG!L43+GT_Spot!L43+Bawana_NG!L43+Bawana_RLNG!L43+Bawana_Spot!L43</f>
        <v>69.800000000000011</v>
      </c>
      <c r="L43" s="194">
        <f>PPCL_NG!S43+PPCL_Spot!S43+GT_NG!S43+GT_Spot!S43+Bawana_NG!S43+Bawana_RLNG!S43+Bawana_Spot!S43</f>
        <v>69.782213154104667</v>
      </c>
      <c r="M43" s="195">
        <f t="shared" si="3"/>
        <v>1.7786845895344072E-2</v>
      </c>
      <c r="N43" s="194">
        <f>PPCL_NG!M43+PPCL_Spot!M43+GT_NG!M43+GT_Spot!M43+Bawana_NG!M43+Bawana_RLNG!M43+Bawana_Spot!M43</f>
        <v>142.72</v>
      </c>
      <c r="O43" s="194">
        <f>PPCL_NG!T43+PPCL_Spot!T43+GT_NG!T43+GT_Spot!T43+Bawana_NG!T43+Bawana_RLNG!T43+Bawana_Spot!T43</f>
        <v>142.67709873579776</v>
      </c>
      <c r="P43" s="195">
        <f t="shared" si="4"/>
        <v>4.2901264202242828E-2</v>
      </c>
      <c r="Q43" s="195">
        <f t="shared" si="5"/>
        <v>0.18999999999999062</v>
      </c>
    </row>
    <row r="44" spans="1:17">
      <c r="A44" s="34" t="s">
        <v>86</v>
      </c>
      <c r="B44" s="194">
        <f>PPCL_NG!I44+PPCL_Spot!I44+GT_NG!I44+GT_Spot!I44+Bawana_NG!I44+Bawana_RLNG!I44+Bawana_Spot!I44</f>
        <v>295.95000000000005</v>
      </c>
      <c r="C44" s="194">
        <f>PPCL_NG!P44+PPCL_Spot!P44+GT_NG!P44+GT_Spot!P44+Bawana_NG!P44+Bawana_RLNG!P44+Bawana_Spot!P44</f>
        <v>295.86854536725878</v>
      </c>
      <c r="D44" s="195">
        <f t="shared" si="0"/>
        <v>8.1454632741269961E-2</v>
      </c>
      <c r="E44" s="194">
        <f>PPCL_NG!J44+PPCL_Spot!J44+GT_NG!J44+GT_Spot!J44+Bawana_NG!J44+Bawana_RLNG!J44+Bawana_Spot!J44</f>
        <v>121.64000000000001</v>
      </c>
      <c r="F44" s="194">
        <f>PPCL_NG!Q44+PPCL_Spot!Q44+GT_NG!Q44+GT_Spot!Q44+Bawana_NG!Q44+Bawana_RLNG!Q44+Bawana_Spot!Q44</f>
        <v>121.60390942550811</v>
      </c>
      <c r="G44" s="195">
        <f t="shared" si="1"/>
        <v>3.6090574491908001E-2</v>
      </c>
      <c r="H44" s="194">
        <f>PPCL_NG!K44+PPCL_Spot!K44+GT_NG!K44+GT_Spot!K44+Bawana_NG!K44+Bawana_RLNG!K44+Bawana_Spot!K44</f>
        <v>18.82</v>
      </c>
      <c r="I44" s="194">
        <f>PPCL_NG!R44+PPCL_Spot!R44+GT_NG!R44+GT_Spot!R44+Bawana_NG!R44+Bawana_RLNG!R44+Bawana_Spot!R44</f>
        <v>18.808233317330775</v>
      </c>
      <c r="J44" s="195">
        <f t="shared" si="2"/>
        <v>1.1766682669225759E-2</v>
      </c>
      <c r="K44" s="194">
        <f>PPCL_NG!L44+PPCL_Spot!L44+GT_NG!L44+GT_Spot!L44+Bawana_NG!L44+Bawana_RLNG!L44+Bawana_Spot!L44</f>
        <v>69.800000000000011</v>
      </c>
      <c r="L44" s="194">
        <f>PPCL_NG!S44+PPCL_Spot!S44+GT_NG!S44+GT_Spot!S44+Bawana_NG!S44+Bawana_RLNG!S44+Bawana_Spot!S44</f>
        <v>69.782213154104667</v>
      </c>
      <c r="M44" s="195">
        <f t="shared" si="3"/>
        <v>1.7786845895344072E-2</v>
      </c>
      <c r="N44" s="194">
        <f>PPCL_NG!M44+PPCL_Spot!M44+GT_NG!M44+GT_Spot!M44+Bawana_NG!M44+Bawana_RLNG!M44+Bawana_Spot!M44</f>
        <v>142.72</v>
      </c>
      <c r="O44" s="194">
        <f>PPCL_NG!T44+PPCL_Spot!T44+GT_NG!T44+GT_Spot!T44+Bawana_NG!T44+Bawana_RLNG!T44+Bawana_Spot!T44</f>
        <v>142.67709873579776</v>
      </c>
      <c r="P44" s="195">
        <f t="shared" si="4"/>
        <v>4.2901264202242828E-2</v>
      </c>
      <c r="Q44" s="195">
        <f t="shared" si="5"/>
        <v>0.18999999999999062</v>
      </c>
    </row>
    <row r="45" spans="1:17">
      <c r="A45" s="34" t="s">
        <v>87</v>
      </c>
      <c r="B45" s="194">
        <f>PPCL_NG!I45+PPCL_Spot!I45+GT_NG!I45+GT_Spot!I45+Bawana_NG!I45+Bawana_RLNG!I45+Bawana_Spot!I45</f>
        <v>295.95000000000005</v>
      </c>
      <c r="C45" s="194">
        <f>PPCL_NG!P45+PPCL_Spot!P45+GT_NG!P45+GT_Spot!P45+Bawana_NG!P45+Bawana_RLNG!P45+Bawana_Spot!P45</f>
        <v>295.86854536725878</v>
      </c>
      <c r="D45" s="195">
        <f t="shared" si="0"/>
        <v>8.1454632741269961E-2</v>
      </c>
      <c r="E45" s="194">
        <f>PPCL_NG!J45+PPCL_Spot!J45+GT_NG!J45+GT_Spot!J45+Bawana_NG!J45+Bawana_RLNG!J45+Bawana_Spot!J45</f>
        <v>121.64000000000001</v>
      </c>
      <c r="F45" s="194">
        <f>PPCL_NG!Q45+PPCL_Spot!Q45+GT_NG!Q45+GT_Spot!Q45+Bawana_NG!Q45+Bawana_RLNG!Q45+Bawana_Spot!Q45</f>
        <v>121.60390942550811</v>
      </c>
      <c r="G45" s="195">
        <f t="shared" si="1"/>
        <v>3.6090574491908001E-2</v>
      </c>
      <c r="H45" s="194">
        <f>PPCL_NG!K45+PPCL_Spot!K45+GT_NG!K45+GT_Spot!K45+Bawana_NG!K45+Bawana_RLNG!K45+Bawana_Spot!K45</f>
        <v>18.82</v>
      </c>
      <c r="I45" s="194">
        <f>PPCL_NG!R45+PPCL_Spot!R45+GT_NG!R45+GT_Spot!R45+Bawana_NG!R45+Bawana_RLNG!R45+Bawana_Spot!R45</f>
        <v>18.808233317330775</v>
      </c>
      <c r="J45" s="195">
        <f t="shared" si="2"/>
        <v>1.1766682669225759E-2</v>
      </c>
      <c r="K45" s="194">
        <f>PPCL_NG!L45+PPCL_Spot!L45+GT_NG!L45+GT_Spot!L45+Bawana_NG!L45+Bawana_RLNG!L45+Bawana_Spot!L45</f>
        <v>69.800000000000011</v>
      </c>
      <c r="L45" s="194">
        <f>PPCL_NG!S45+PPCL_Spot!S45+GT_NG!S45+GT_Spot!S45+Bawana_NG!S45+Bawana_RLNG!S45+Bawana_Spot!S45</f>
        <v>69.782213154104667</v>
      </c>
      <c r="M45" s="195">
        <f t="shared" si="3"/>
        <v>1.7786845895344072E-2</v>
      </c>
      <c r="N45" s="194">
        <f>PPCL_NG!M45+PPCL_Spot!M45+GT_NG!M45+GT_Spot!M45+Bawana_NG!M45+Bawana_RLNG!M45+Bawana_Spot!M45</f>
        <v>142.72</v>
      </c>
      <c r="O45" s="194">
        <f>PPCL_NG!T45+PPCL_Spot!T45+GT_NG!T45+GT_Spot!T45+Bawana_NG!T45+Bawana_RLNG!T45+Bawana_Spot!T45</f>
        <v>142.67709873579776</v>
      </c>
      <c r="P45" s="195">
        <f t="shared" si="4"/>
        <v>4.2901264202242828E-2</v>
      </c>
      <c r="Q45" s="195">
        <f t="shared" si="5"/>
        <v>0.18999999999999062</v>
      </c>
    </row>
    <row r="46" spans="1:17">
      <c r="A46" s="34" t="s">
        <v>88</v>
      </c>
      <c r="B46" s="194">
        <f>PPCL_NG!I46+PPCL_Spot!I46+GT_NG!I46+GT_Spot!I46+Bawana_NG!I46+Bawana_RLNG!I46+Bawana_Spot!I46</f>
        <v>295.38</v>
      </c>
      <c r="C46" s="194">
        <f>PPCL_NG!P46+PPCL_Spot!P46+GT_NG!P46+GT_Spot!P46+Bawana_NG!P46+Bawana_RLNG!P46+Bawana_Spot!P46</f>
        <v>295.2738379164345</v>
      </c>
      <c r="D46" s="195">
        <f t="shared" si="0"/>
        <v>0.1061620835654935</v>
      </c>
      <c r="E46" s="194">
        <f>PPCL_NG!J46+PPCL_Spot!J46+GT_NG!J46+GT_Spot!J46+Bawana_NG!J46+Bawana_RLNG!J46+Bawana_Spot!J46</f>
        <v>119.83000000000001</v>
      </c>
      <c r="F46" s="194">
        <f>PPCL_NG!Q46+PPCL_Spot!Q46+GT_NG!Q46+GT_Spot!Q46+Bawana_NG!Q46+Bawana_RLNG!Q46+Bawana_Spot!Q46</f>
        <v>119.78937915242744</v>
      </c>
      <c r="G46" s="195">
        <f t="shared" si="1"/>
        <v>4.0620847572569119E-2</v>
      </c>
      <c r="H46" s="194">
        <f>PPCL_NG!K46+PPCL_Spot!K46+GT_NG!K46+GT_Spot!K46+Bawana_NG!K46+Bawana_RLNG!K46+Bawana_Spot!K46</f>
        <v>17.21</v>
      </c>
      <c r="I46" s="194">
        <f>PPCL_NG!R46+PPCL_Spot!R46+GT_NG!R46+GT_Spot!R46+Bawana_NG!R46+Bawana_RLNG!R46+Bawana_Spot!R46</f>
        <v>17.200924119506595</v>
      </c>
      <c r="J46" s="195">
        <f t="shared" si="2"/>
        <v>9.0758804934054638E-3</v>
      </c>
      <c r="K46" s="194">
        <f>PPCL_NG!L46+PPCL_Spot!L46+GT_NG!L46+GT_Spot!L46+Bawana_NG!L46+Bawana_RLNG!L46+Bawana_Spot!L46</f>
        <v>67.7</v>
      </c>
      <c r="L46" s="194">
        <f>PPCL_NG!S46+PPCL_Spot!S46+GT_NG!S46+GT_Spot!S46+Bawana_NG!S46+Bawana_RLNG!S46+Bawana_Spot!S46</f>
        <v>67.685271760763996</v>
      </c>
      <c r="M46" s="195">
        <f t="shared" si="3"/>
        <v>1.4728239236006857E-2</v>
      </c>
      <c r="N46" s="194">
        <f>PPCL_NG!M46+PPCL_Spot!M46+GT_NG!M46+GT_Spot!M46+Bawana_NG!M46+Bawana_RLNG!M46+Bawana_Spot!M46</f>
        <v>140.84</v>
      </c>
      <c r="O46" s="194">
        <f>PPCL_NG!T46+PPCL_Spot!T46+GT_NG!T46+GT_Spot!T46+Bawana_NG!T46+Bawana_RLNG!T46+Bawana_Spot!T46</f>
        <v>140.79058705086752</v>
      </c>
      <c r="P46" s="195">
        <f t="shared" si="4"/>
        <v>4.9412949132488393E-2</v>
      </c>
      <c r="Q46" s="195">
        <f t="shared" si="5"/>
        <v>0.21999999999996334</v>
      </c>
    </row>
    <row r="47" spans="1:17">
      <c r="A47" s="34" t="s">
        <v>89</v>
      </c>
      <c r="B47" s="194">
        <f>PPCL_NG!I47+PPCL_Spot!I47+GT_NG!I47+GT_Spot!I47+Bawana_NG!I47+Bawana_RLNG!I47+Bawana_Spot!I47</f>
        <v>295.38</v>
      </c>
      <c r="C47" s="194">
        <f>PPCL_NG!P47+PPCL_Spot!P47+GT_NG!P47+GT_Spot!P47+Bawana_NG!P47+Bawana_RLNG!P47+Bawana_Spot!P47</f>
        <v>295.2738379164345</v>
      </c>
      <c r="D47" s="195">
        <f t="shared" si="0"/>
        <v>0.1061620835654935</v>
      </c>
      <c r="E47" s="194">
        <f>PPCL_NG!J47+PPCL_Spot!J47+GT_NG!J47+GT_Spot!J47+Bawana_NG!J47+Bawana_RLNG!J47+Bawana_Spot!J47</f>
        <v>119.83000000000001</v>
      </c>
      <c r="F47" s="194">
        <f>PPCL_NG!Q47+PPCL_Spot!Q47+GT_NG!Q47+GT_Spot!Q47+Bawana_NG!Q47+Bawana_RLNG!Q47+Bawana_Spot!Q47</f>
        <v>119.78937915242744</v>
      </c>
      <c r="G47" s="195">
        <f t="shared" si="1"/>
        <v>4.0620847572569119E-2</v>
      </c>
      <c r="H47" s="194">
        <f>PPCL_NG!K47+PPCL_Spot!K47+GT_NG!K47+GT_Spot!K47+Bawana_NG!K47+Bawana_RLNG!K47+Bawana_Spot!K47</f>
        <v>17.21</v>
      </c>
      <c r="I47" s="194">
        <f>PPCL_NG!R47+PPCL_Spot!R47+GT_NG!R47+GT_Spot!R47+Bawana_NG!R47+Bawana_RLNG!R47+Bawana_Spot!R47</f>
        <v>17.200924119506595</v>
      </c>
      <c r="J47" s="195">
        <f t="shared" si="2"/>
        <v>9.0758804934054638E-3</v>
      </c>
      <c r="K47" s="194">
        <f>PPCL_NG!L47+PPCL_Spot!L47+GT_NG!L47+GT_Spot!L47+Bawana_NG!L47+Bawana_RLNG!L47+Bawana_Spot!L47</f>
        <v>67.7</v>
      </c>
      <c r="L47" s="194">
        <f>PPCL_NG!S47+PPCL_Spot!S47+GT_NG!S47+GT_Spot!S47+Bawana_NG!S47+Bawana_RLNG!S47+Bawana_Spot!S47</f>
        <v>67.685271760763996</v>
      </c>
      <c r="M47" s="195">
        <f t="shared" si="3"/>
        <v>1.4728239236006857E-2</v>
      </c>
      <c r="N47" s="194">
        <f>PPCL_NG!M47+PPCL_Spot!M47+GT_NG!M47+GT_Spot!M47+Bawana_NG!M47+Bawana_RLNG!M47+Bawana_Spot!M47</f>
        <v>140.84</v>
      </c>
      <c r="O47" s="194">
        <f>PPCL_NG!T47+PPCL_Spot!T47+GT_NG!T47+GT_Spot!T47+Bawana_NG!T47+Bawana_RLNG!T47+Bawana_Spot!T47</f>
        <v>140.79058705086752</v>
      </c>
      <c r="P47" s="195">
        <f t="shared" si="4"/>
        <v>4.9412949132488393E-2</v>
      </c>
      <c r="Q47" s="195">
        <f t="shared" si="5"/>
        <v>0.21999999999996334</v>
      </c>
    </row>
    <row r="48" spans="1:17">
      <c r="A48" s="34" t="s">
        <v>90</v>
      </c>
      <c r="B48" s="194">
        <f>PPCL_NG!I48+PPCL_Spot!I48+GT_NG!I48+GT_Spot!I48+Bawana_NG!I48+Bawana_RLNG!I48+Bawana_Spot!I48</f>
        <v>295.38</v>
      </c>
      <c r="C48" s="194">
        <f>PPCL_NG!P48+PPCL_Spot!P48+GT_NG!P48+GT_Spot!P48+Bawana_NG!P48+Bawana_RLNG!P48+Bawana_Spot!P48</f>
        <v>295.2738379164345</v>
      </c>
      <c r="D48" s="195">
        <f t="shared" si="0"/>
        <v>0.1061620835654935</v>
      </c>
      <c r="E48" s="194">
        <f>PPCL_NG!J48+PPCL_Spot!J48+GT_NG!J48+GT_Spot!J48+Bawana_NG!J48+Bawana_RLNG!J48+Bawana_Spot!J48</f>
        <v>119.83000000000001</v>
      </c>
      <c r="F48" s="194">
        <f>PPCL_NG!Q48+PPCL_Spot!Q48+GT_NG!Q48+GT_Spot!Q48+Bawana_NG!Q48+Bawana_RLNG!Q48+Bawana_Spot!Q48</f>
        <v>119.78937915242744</v>
      </c>
      <c r="G48" s="195">
        <f t="shared" si="1"/>
        <v>4.0620847572569119E-2</v>
      </c>
      <c r="H48" s="194">
        <f>PPCL_NG!K48+PPCL_Spot!K48+GT_NG!K48+GT_Spot!K48+Bawana_NG!K48+Bawana_RLNG!K48+Bawana_Spot!K48</f>
        <v>17.21</v>
      </c>
      <c r="I48" s="194">
        <f>PPCL_NG!R48+PPCL_Spot!R48+GT_NG!R48+GT_Spot!R48+Bawana_NG!R48+Bawana_RLNG!R48+Bawana_Spot!R48</f>
        <v>17.200924119506595</v>
      </c>
      <c r="J48" s="195">
        <f t="shared" si="2"/>
        <v>9.0758804934054638E-3</v>
      </c>
      <c r="K48" s="194">
        <f>PPCL_NG!L48+PPCL_Spot!L48+GT_NG!L48+GT_Spot!L48+Bawana_NG!L48+Bawana_RLNG!L48+Bawana_Spot!L48</f>
        <v>67.7</v>
      </c>
      <c r="L48" s="194">
        <f>PPCL_NG!S48+PPCL_Spot!S48+GT_NG!S48+GT_Spot!S48+Bawana_NG!S48+Bawana_RLNG!S48+Bawana_Spot!S48</f>
        <v>67.685271760763996</v>
      </c>
      <c r="M48" s="195">
        <f t="shared" si="3"/>
        <v>1.4728239236006857E-2</v>
      </c>
      <c r="N48" s="194">
        <f>PPCL_NG!M48+PPCL_Spot!M48+GT_NG!M48+GT_Spot!M48+Bawana_NG!M48+Bawana_RLNG!M48+Bawana_Spot!M48</f>
        <v>140.84</v>
      </c>
      <c r="O48" s="194">
        <f>PPCL_NG!T48+PPCL_Spot!T48+GT_NG!T48+GT_Spot!T48+Bawana_NG!T48+Bawana_RLNG!T48+Bawana_Spot!T48</f>
        <v>140.79058705086752</v>
      </c>
      <c r="P48" s="195">
        <f t="shared" si="4"/>
        <v>4.9412949132488393E-2</v>
      </c>
      <c r="Q48" s="195">
        <f t="shared" si="5"/>
        <v>0.21999999999996334</v>
      </c>
    </row>
    <row r="49" spans="1:17">
      <c r="A49" s="34" t="s">
        <v>91</v>
      </c>
      <c r="B49" s="194">
        <f>PPCL_NG!I49+PPCL_Spot!I49+GT_NG!I49+GT_Spot!I49+Bawana_NG!I49+Bawana_RLNG!I49+Bawana_Spot!I49</f>
        <v>295.38</v>
      </c>
      <c r="C49" s="194">
        <f>PPCL_NG!P49+PPCL_Spot!P49+GT_NG!P49+GT_Spot!P49+Bawana_NG!P49+Bawana_RLNG!P49+Bawana_Spot!P49</f>
        <v>295.2738379164345</v>
      </c>
      <c r="D49" s="195">
        <f t="shared" si="0"/>
        <v>0.1061620835654935</v>
      </c>
      <c r="E49" s="194">
        <f>PPCL_NG!J49+PPCL_Spot!J49+GT_NG!J49+GT_Spot!J49+Bawana_NG!J49+Bawana_RLNG!J49+Bawana_Spot!J49</f>
        <v>119.83000000000001</v>
      </c>
      <c r="F49" s="194">
        <f>PPCL_NG!Q49+PPCL_Spot!Q49+GT_NG!Q49+GT_Spot!Q49+Bawana_NG!Q49+Bawana_RLNG!Q49+Bawana_Spot!Q49</f>
        <v>119.78937915242744</v>
      </c>
      <c r="G49" s="195">
        <f t="shared" si="1"/>
        <v>4.0620847572569119E-2</v>
      </c>
      <c r="H49" s="194">
        <f>PPCL_NG!K49+PPCL_Spot!K49+GT_NG!K49+GT_Spot!K49+Bawana_NG!K49+Bawana_RLNG!K49+Bawana_Spot!K49</f>
        <v>17.21</v>
      </c>
      <c r="I49" s="194">
        <f>PPCL_NG!R49+PPCL_Spot!R49+GT_NG!R49+GT_Spot!R49+Bawana_NG!R49+Bawana_RLNG!R49+Bawana_Spot!R49</f>
        <v>17.200924119506595</v>
      </c>
      <c r="J49" s="195">
        <f t="shared" si="2"/>
        <v>9.0758804934054638E-3</v>
      </c>
      <c r="K49" s="194">
        <f>PPCL_NG!L49+PPCL_Spot!L49+GT_NG!L49+GT_Spot!L49+Bawana_NG!L49+Bawana_RLNG!L49+Bawana_Spot!L49</f>
        <v>67.7</v>
      </c>
      <c r="L49" s="194">
        <f>PPCL_NG!S49+PPCL_Spot!S49+GT_NG!S49+GT_Spot!S49+Bawana_NG!S49+Bawana_RLNG!S49+Bawana_Spot!S49</f>
        <v>67.685271760763996</v>
      </c>
      <c r="M49" s="195">
        <f t="shared" si="3"/>
        <v>1.4728239236006857E-2</v>
      </c>
      <c r="N49" s="194">
        <f>PPCL_NG!M49+PPCL_Spot!M49+GT_NG!M49+GT_Spot!M49+Bawana_NG!M49+Bawana_RLNG!M49+Bawana_Spot!M49</f>
        <v>140.84</v>
      </c>
      <c r="O49" s="194">
        <f>PPCL_NG!T49+PPCL_Spot!T49+GT_NG!T49+GT_Spot!T49+Bawana_NG!T49+Bawana_RLNG!T49+Bawana_Spot!T49</f>
        <v>140.79058705086752</v>
      </c>
      <c r="P49" s="195">
        <f t="shared" si="4"/>
        <v>4.9412949132488393E-2</v>
      </c>
      <c r="Q49" s="195">
        <f t="shared" si="5"/>
        <v>0.21999999999996334</v>
      </c>
    </row>
    <row r="50" spans="1:17">
      <c r="A50" s="34" t="s">
        <v>92</v>
      </c>
      <c r="B50" s="194">
        <f>PPCL_NG!I50+PPCL_Spot!I50+GT_NG!I50+GT_Spot!I50+Bawana_NG!I50+Bawana_RLNG!I50+Bawana_Spot!I50</f>
        <v>295.38</v>
      </c>
      <c r="C50" s="194">
        <f>PPCL_NG!P50+PPCL_Spot!P50+GT_NG!P50+GT_Spot!P50+Bawana_NG!P50+Bawana_RLNG!P50+Bawana_Spot!P50</f>
        <v>295.2738379164345</v>
      </c>
      <c r="D50" s="195">
        <f t="shared" si="0"/>
        <v>0.1061620835654935</v>
      </c>
      <c r="E50" s="194">
        <f>PPCL_NG!J50+PPCL_Spot!J50+GT_NG!J50+GT_Spot!J50+Bawana_NG!J50+Bawana_RLNG!J50+Bawana_Spot!J50</f>
        <v>119.83000000000001</v>
      </c>
      <c r="F50" s="194">
        <f>PPCL_NG!Q50+PPCL_Spot!Q50+GT_NG!Q50+GT_Spot!Q50+Bawana_NG!Q50+Bawana_RLNG!Q50+Bawana_Spot!Q50</f>
        <v>119.78937915242744</v>
      </c>
      <c r="G50" s="195">
        <f t="shared" si="1"/>
        <v>4.0620847572569119E-2</v>
      </c>
      <c r="H50" s="194">
        <f>PPCL_NG!K50+PPCL_Spot!K50+GT_NG!K50+GT_Spot!K50+Bawana_NG!K50+Bawana_RLNG!K50+Bawana_Spot!K50</f>
        <v>17.21</v>
      </c>
      <c r="I50" s="194">
        <f>PPCL_NG!R50+PPCL_Spot!R50+GT_NG!R50+GT_Spot!R50+Bawana_NG!R50+Bawana_RLNG!R50+Bawana_Spot!R50</f>
        <v>17.200924119506595</v>
      </c>
      <c r="J50" s="195">
        <f t="shared" si="2"/>
        <v>9.0758804934054638E-3</v>
      </c>
      <c r="K50" s="194">
        <f>PPCL_NG!L50+PPCL_Spot!L50+GT_NG!L50+GT_Spot!L50+Bawana_NG!L50+Bawana_RLNG!L50+Bawana_Spot!L50</f>
        <v>67.7</v>
      </c>
      <c r="L50" s="194">
        <f>PPCL_NG!S50+PPCL_Spot!S50+GT_NG!S50+GT_Spot!S50+Bawana_NG!S50+Bawana_RLNG!S50+Bawana_Spot!S50</f>
        <v>67.685271760763996</v>
      </c>
      <c r="M50" s="195">
        <f t="shared" si="3"/>
        <v>1.4728239236006857E-2</v>
      </c>
      <c r="N50" s="194">
        <f>PPCL_NG!M50+PPCL_Spot!M50+GT_NG!M50+GT_Spot!M50+Bawana_NG!M50+Bawana_RLNG!M50+Bawana_Spot!M50</f>
        <v>140.84</v>
      </c>
      <c r="O50" s="194">
        <f>PPCL_NG!T50+PPCL_Spot!T50+GT_NG!T50+GT_Spot!T50+Bawana_NG!T50+Bawana_RLNG!T50+Bawana_Spot!T50</f>
        <v>140.79058705086752</v>
      </c>
      <c r="P50" s="195">
        <f t="shared" si="4"/>
        <v>4.9412949132488393E-2</v>
      </c>
      <c r="Q50" s="195">
        <f t="shared" si="5"/>
        <v>0.21999999999996334</v>
      </c>
    </row>
    <row r="51" spans="1:17">
      <c r="A51" s="34" t="s">
        <v>93</v>
      </c>
      <c r="B51" s="194">
        <f>PPCL_NG!I51+PPCL_Spot!I51+GT_NG!I51+GT_Spot!I51+Bawana_NG!I51+Bawana_RLNG!I51+Bawana_Spot!I51</f>
        <v>294.88</v>
      </c>
      <c r="C51" s="194">
        <f>PPCL_NG!P51+PPCL_Spot!P51+GT_NG!P51+GT_Spot!P51+Bawana_NG!P51+Bawana_RLNG!P51+Bawana_Spot!P51</f>
        <v>294.76451984647076</v>
      </c>
      <c r="D51" s="195">
        <f t="shared" si="0"/>
        <v>0.11548015352923358</v>
      </c>
      <c r="E51" s="194">
        <f>PPCL_NG!J51+PPCL_Spot!J51+GT_NG!J51+GT_Spot!J51+Bawana_NG!J51+Bawana_RLNG!J51+Bawana_Spot!J51</f>
        <v>119.73</v>
      </c>
      <c r="F51" s="194">
        <f>PPCL_NG!Q51+PPCL_Spot!Q51+GT_NG!Q51+GT_Spot!Q51+Bawana_NG!Q51+Bawana_RLNG!Q51+Bawana_Spot!Q51</f>
        <v>119.68534696891544</v>
      </c>
      <c r="G51" s="195">
        <f t="shared" si="1"/>
        <v>4.4653031084564532E-2</v>
      </c>
      <c r="H51" s="194">
        <f>PPCL_NG!K51+PPCL_Spot!K51+GT_NG!K51+GT_Spot!K51+Bawana_NG!K51+Bawana_RLNG!K51+Bawana_Spot!K51</f>
        <v>17.21</v>
      </c>
      <c r="I51" s="194">
        <f>PPCL_NG!R51+PPCL_Spot!R51+GT_NG!R51+GT_Spot!R51+Bawana_NG!R51+Bawana_RLNG!R51+Bawana_Spot!R51</f>
        <v>17.199896402370825</v>
      </c>
      <c r="J51" s="195">
        <f t="shared" si="2"/>
        <v>1.0103597629175454E-2</v>
      </c>
      <c r="K51" s="194">
        <f>PPCL_NG!L51+PPCL_Spot!L51+GT_NG!L51+GT_Spot!L51+Bawana_NG!L51+Bawana_RLNG!L51+Bawana_Spot!L51</f>
        <v>67.680000000000007</v>
      </c>
      <c r="L51" s="194">
        <f>PPCL_NG!S51+PPCL_Spot!S51+GT_NG!S51+GT_Spot!S51+Bawana_NG!S51+Bawana_RLNG!S51+Bawana_Spot!S51</f>
        <v>67.663479061062404</v>
      </c>
      <c r="M51" s="195">
        <f t="shared" si="3"/>
        <v>1.6520938937603091E-2</v>
      </c>
      <c r="N51" s="194">
        <f>PPCL_NG!M51+PPCL_Spot!M51+GT_NG!M51+GT_Spot!M51+Bawana_NG!M51+Bawana_RLNG!M51+Bawana_Spot!M51</f>
        <v>140.48000000000002</v>
      </c>
      <c r="O51" s="194">
        <f>PPCL_NG!T51+PPCL_Spot!T51+GT_NG!T51+GT_Spot!T51+Bawana_NG!T51+Bawana_RLNG!T51+Bawana_Spot!T51</f>
        <v>140.42675772118059</v>
      </c>
      <c r="P51" s="195">
        <f t="shared" si="4"/>
        <v>5.3242278819425337E-2</v>
      </c>
      <c r="Q51" s="195">
        <f t="shared" si="5"/>
        <v>0.24000000000000199</v>
      </c>
    </row>
    <row r="52" spans="1:17">
      <c r="A52" s="34" t="s">
        <v>94</v>
      </c>
      <c r="B52" s="194">
        <f>PPCL_NG!I52+PPCL_Spot!I52+GT_NG!I52+GT_Spot!I52+Bawana_NG!I52+Bawana_RLNG!I52+Bawana_Spot!I52</f>
        <v>288.36</v>
      </c>
      <c r="C52" s="194">
        <f>PPCL_NG!P52+PPCL_Spot!P52+GT_NG!P52+GT_Spot!P52+Bawana_NG!P52+Bawana_RLNG!P52+Bawana_Spot!P52</f>
        <v>288.23884659524271</v>
      </c>
      <c r="D52" s="195">
        <f t="shared" si="0"/>
        <v>0.12115340475730818</v>
      </c>
      <c r="E52" s="194">
        <f>PPCL_NG!J52+PPCL_Spot!J52+GT_NG!J52+GT_Spot!J52+Bawana_NG!J52+Bawana_RLNG!J52+Bawana_Spot!J52</f>
        <v>116.02000000000001</v>
      </c>
      <c r="F52" s="194">
        <f>PPCL_NG!Q52+PPCL_Spot!Q52+GT_NG!Q52+GT_Spot!Q52+Bawana_NG!Q52+Bawana_RLNG!Q52+Bawana_Spot!Q52</f>
        <v>115.97212430242305</v>
      </c>
      <c r="G52" s="195">
        <f t="shared" si="1"/>
        <v>4.7875697576955645E-2</v>
      </c>
      <c r="H52" s="194">
        <f>PPCL_NG!K52+PPCL_Spot!K52+GT_NG!K52+GT_Spot!K52+Bawana_NG!K52+Bawana_RLNG!K52+Bawana_Spot!K52</f>
        <v>15.82</v>
      </c>
      <c r="I52" s="194">
        <f>PPCL_NG!R52+PPCL_Spot!R52+GT_NG!R52+GT_Spot!R52+Bawana_NG!R52+Bawana_RLNG!R52+Bawana_Spot!R52</f>
        <v>15.808680977528997</v>
      </c>
      <c r="J52" s="195">
        <f t="shared" si="2"/>
        <v>1.1319022471003137E-2</v>
      </c>
      <c r="K52" s="194">
        <f>PPCL_NG!L52+PPCL_Spot!L52+GT_NG!L52+GT_Spot!L52+Bawana_NG!L52+Bawana_RLNG!L52+Bawana_Spot!L52</f>
        <v>60.760000000000005</v>
      </c>
      <c r="L52" s="194">
        <f>PPCL_NG!S52+PPCL_Spot!S52+GT_NG!S52+GT_Spot!S52+Bawana_NG!S52+Bawana_RLNG!S52+Bawana_Spot!S52</f>
        <v>60.737457087681406</v>
      </c>
      <c r="M52" s="195">
        <f t="shared" si="3"/>
        <v>2.2542912318598951E-2</v>
      </c>
      <c r="N52" s="194">
        <f>PPCL_NG!M52+PPCL_Spot!M52+GT_NG!M52+GT_Spot!M52+Bawana_NG!M52+Bawana_RLNG!M52+Bawana_Spot!M52</f>
        <v>159.04000000000002</v>
      </c>
      <c r="O52" s="194">
        <f>PPCL_NG!T52+PPCL_Spot!T52+GT_NG!T52+GT_Spot!T52+Bawana_NG!T52+Bawana_RLNG!T52+Bawana_Spot!T52</f>
        <v>158.98289103712389</v>
      </c>
      <c r="P52" s="195">
        <f t="shared" si="4"/>
        <v>5.7108962876128544E-2</v>
      </c>
      <c r="Q52" s="195">
        <f t="shared" si="5"/>
        <v>0.25999999999999446</v>
      </c>
    </row>
    <row r="53" spans="1:17">
      <c r="A53" s="34" t="s">
        <v>95</v>
      </c>
      <c r="B53" s="194">
        <f>PPCL_NG!I53+PPCL_Spot!I53+GT_NG!I53+GT_Spot!I53+Bawana_NG!I53+Bawana_RLNG!I53+Bawana_Spot!I53</f>
        <v>288.36</v>
      </c>
      <c r="C53" s="194">
        <f>PPCL_NG!P53+PPCL_Spot!P53+GT_NG!P53+GT_Spot!P53+Bawana_NG!P53+Bawana_RLNG!P53+Bawana_Spot!P53</f>
        <v>288.23884659524271</v>
      </c>
      <c r="D53" s="195">
        <f t="shared" si="0"/>
        <v>0.12115340475730818</v>
      </c>
      <c r="E53" s="194">
        <f>PPCL_NG!J53+PPCL_Spot!J53+GT_NG!J53+GT_Spot!J53+Bawana_NG!J53+Bawana_RLNG!J53+Bawana_Spot!J53</f>
        <v>116.02000000000001</v>
      </c>
      <c r="F53" s="194">
        <f>PPCL_NG!Q53+PPCL_Spot!Q53+GT_NG!Q53+GT_Spot!Q53+Bawana_NG!Q53+Bawana_RLNG!Q53+Bawana_Spot!Q53</f>
        <v>115.97212430242305</v>
      </c>
      <c r="G53" s="195">
        <f t="shared" si="1"/>
        <v>4.7875697576955645E-2</v>
      </c>
      <c r="H53" s="194">
        <f>PPCL_NG!K53+PPCL_Spot!K53+GT_NG!K53+GT_Spot!K53+Bawana_NG!K53+Bawana_RLNG!K53+Bawana_Spot!K53</f>
        <v>15.82</v>
      </c>
      <c r="I53" s="194">
        <f>PPCL_NG!R53+PPCL_Spot!R53+GT_NG!R53+GT_Spot!R53+Bawana_NG!R53+Bawana_RLNG!R53+Bawana_Spot!R53</f>
        <v>15.808680977528997</v>
      </c>
      <c r="J53" s="195">
        <f t="shared" si="2"/>
        <v>1.1319022471003137E-2</v>
      </c>
      <c r="K53" s="194">
        <f>PPCL_NG!L53+PPCL_Spot!L53+GT_NG!L53+GT_Spot!L53+Bawana_NG!L53+Bawana_RLNG!L53+Bawana_Spot!L53</f>
        <v>60.760000000000005</v>
      </c>
      <c r="L53" s="194">
        <f>PPCL_NG!S53+PPCL_Spot!S53+GT_NG!S53+GT_Spot!S53+Bawana_NG!S53+Bawana_RLNG!S53+Bawana_Spot!S53</f>
        <v>60.737457087681406</v>
      </c>
      <c r="M53" s="195">
        <f t="shared" si="3"/>
        <v>2.2542912318598951E-2</v>
      </c>
      <c r="N53" s="194">
        <f>PPCL_NG!M53+PPCL_Spot!M53+GT_NG!M53+GT_Spot!M53+Bawana_NG!M53+Bawana_RLNG!M53+Bawana_Spot!M53</f>
        <v>159.04000000000002</v>
      </c>
      <c r="O53" s="194">
        <f>PPCL_NG!T53+PPCL_Spot!T53+GT_NG!T53+GT_Spot!T53+Bawana_NG!T53+Bawana_RLNG!T53+Bawana_Spot!T53</f>
        <v>158.98289103712389</v>
      </c>
      <c r="P53" s="195">
        <f t="shared" si="4"/>
        <v>5.7108962876128544E-2</v>
      </c>
      <c r="Q53" s="195">
        <f t="shared" si="5"/>
        <v>0.25999999999999446</v>
      </c>
    </row>
    <row r="54" spans="1:17">
      <c r="A54" s="34" t="s">
        <v>96</v>
      </c>
      <c r="B54" s="194">
        <f>PPCL_NG!I54+PPCL_Spot!I54+GT_NG!I54+GT_Spot!I54+Bawana_NG!I54+Bawana_RLNG!I54+Bawana_Spot!I54</f>
        <v>288.36</v>
      </c>
      <c r="C54" s="194">
        <f>PPCL_NG!P54+PPCL_Spot!P54+GT_NG!P54+GT_Spot!P54+Bawana_NG!P54+Bawana_RLNG!P54+Bawana_Spot!P54</f>
        <v>288.23884659524271</v>
      </c>
      <c r="D54" s="195">
        <f t="shared" si="0"/>
        <v>0.12115340475730818</v>
      </c>
      <c r="E54" s="194">
        <f>PPCL_NG!J54+PPCL_Spot!J54+GT_NG!J54+GT_Spot!J54+Bawana_NG!J54+Bawana_RLNG!J54+Bawana_Spot!J54</f>
        <v>116.02000000000001</v>
      </c>
      <c r="F54" s="194">
        <f>PPCL_NG!Q54+PPCL_Spot!Q54+GT_NG!Q54+GT_Spot!Q54+Bawana_NG!Q54+Bawana_RLNG!Q54+Bawana_Spot!Q54</f>
        <v>115.97212430242305</v>
      </c>
      <c r="G54" s="195">
        <f t="shared" si="1"/>
        <v>4.7875697576955645E-2</v>
      </c>
      <c r="H54" s="194">
        <f>PPCL_NG!K54+PPCL_Spot!K54+GT_NG!K54+GT_Spot!K54+Bawana_NG!K54+Bawana_RLNG!K54+Bawana_Spot!K54</f>
        <v>15.82</v>
      </c>
      <c r="I54" s="194">
        <f>PPCL_NG!R54+PPCL_Spot!R54+GT_NG!R54+GT_Spot!R54+Bawana_NG!R54+Bawana_RLNG!R54+Bawana_Spot!R54</f>
        <v>15.808680977528997</v>
      </c>
      <c r="J54" s="195">
        <f t="shared" si="2"/>
        <v>1.1319022471003137E-2</v>
      </c>
      <c r="K54" s="194">
        <f>PPCL_NG!L54+PPCL_Spot!L54+GT_NG!L54+GT_Spot!L54+Bawana_NG!L54+Bawana_RLNG!L54+Bawana_Spot!L54</f>
        <v>60.760000000000005</v>
      </c>
      <c r="L54" s="194">
        <f>PPCL_NG!S54+PPCL_Spot!S54+GT_NG!S54+GT_Spot!S54+Bawana_NG!S54+Bawana_RLNG!S54+Bawana_Spot!S54</f>
        <v>60.737457087681406</v>
      </c>
      <c r="M54" s="195">
        <f t="shared" si="3"/>
        <v>2.2542912318598951E-2</v>
      </c>
      <c r="N54" s="194">
        <f>PPCL_NG!M54+PPCL_Spot!M54+GT_NG!M54+GT_Spot!M54+Bawana_NG!M54+Bawana_RLNG!M54+Bawana_Spot!M54</f>
        <v>159.04000000000002</v>
      </c>
      <c r="O54" s="194">
        <f>PPCL_NG!T54+PPCL_Spot!T54+GT_NG!T54+GT_Spot!T54+Bawana_NG!T54+Bawana_RLNG!T54+Bawana_Spot!T54</f>
        <v>158.98289103712389</v>
      </c>
      <c r="P54" s="195">
        <f t="shared" si="4"/>
        <v>5.7108962876128544E-2</v>
      </c>
      <c r="Q54" s="195">
        <f t="shared" si="5"/>
        <v>0.25999999999999446</v>
      </c>
    </row>
    <row r="55" spans="1:17">
      <c r="A55" s="34" t="s">
        <v>97</v>
      </c>
      <c r="B55" s="194">
        <f>PPCL_NG!I55+PPCL_Spot!I55+GT_NG!I55+GT_Spot!I55+Bawana_NG!I55+Bawana_RLNG!I55+Bawana_Spot!I55</f>
        <v>275.68</v>
      </c>
      <c r="C55" s="194">
        <f>PPCL_NG!P55+PPCL_Spot!P55+GT_NG!P55+GT_Spot!P55+Bawana_NG!P55+Bawana_RLNG!P55+Bawana_Spot!P55</f>
        <v>275.74700043266085</v>
      </c>
      <c r="D55" s="195">
        <f t="shared" si="0"/>
        <v>-6.7000432660847764E-2</v>
      </c>
      <c r="E55" s="194">
        <f>PPCL_NG!J55+PPCL_Spot!J55+GT_NG!J55+GT_Spot!J55+Bawana_NG!J55+Bawana_RLNG!J55+Bawana_Spot!J55</f>
        <v>113.52000000000001</v>
      </c>
      <c r="F55" s="194">
        <f>PPCL_NG!Q55+PPCL_Spot!Q55+GT_NG!Q55+GT_Spot!Q55+Bawana_NG!Q55+Bawana_RLNG!Q55+Bawana_Spot!Q55</f>
        <v>113.55831045016551</v>
      </c>
      <c r="G55" s="195">
        <f t="shared" si="1"/>
        <v>-3.8310450165496945E-2</v>
      </c>
      <c r="H55" s="194">
        <f>PPCL_NG!K55+PPCL_Spot!K55+GT_NG!K55+GT_Spot!K55+Bawana_NG!K55+Bawana_RLNG!K55+Bawana_Spot!K55</f>
        <v>13.44</v>
      </c>
      <c r="I55" s="194">
        <f>PPCL_NG!R55+PPCL_Spot!R55+GT_NG!R55+GT_Spot!R55+Bawana_NG!R55+Bawana_RLNG!R55+Bawana_Spot!R55</f>
        <v>13.439392048636108</v>
      </c>
      <c r="J55" s="195">
        <f t="shared" si="2"/>
        <v>6.0795136389124593E-4</v>
      </c>
      <c r="K55" s="194">
        <f>PPCL_NG!L55+PPCL_Spot!L55+GT_NG!L55+GT_Spot!L55+Bawana_NG!L55+Bawana_RLNG!L55+Bawana_Spot!L55</f>
        <v>58.440000000000005</v>
      </c>
      <c r="L55" s="194">
        <f>PPCL_NG!S55+PPCL_Spot!S55+GT_NG!S55+GT_Spot!S55+Bawana_NG!S55+Bawana_RLNG!S55+Bawana_Spot!S55</f>
        <v>58.447354268766858</v>
      </c>
      <c r="M55" s="195">
        <f t="shared" si="3"/>
        <v>-7.3542687668535223E-3</v>
      </c>
      <c r="N55" s="194">
        <f>PPCL_NG!M55+PPCL_Spot!M55+GT_NG!M55+GT_Spot!M55+Bawana_NG!M55+Bawana_RLNG!M55+Bawana_Spot!M55</f>
        <v>156.5</v>
      </c>
      <c r="O55" s="194">
        <f>PPCL_NG!T55+PPCL_Spot!T55+GT_NG!T55+GT_Spot!T55+Bawana_NG!T55+Bawana_RLNG!T55+Bawana_Spot!T55</f>
        <v>156.54794279977071</v>
      </c>
      <c r="P55" s="195">
        <f t="shared" si="4"/>
        <v>-4.7942799770709144E-2</v>
      </c>
      <c r="Q55" s="195">
        <f t="shared" si="5"/>
        <v>-0.16000000000001613</v>
      </c>
    </row>
    <row r="56" spans="1:17">
      <c r="A56" s="34" t="s">
        <v>98</v>
      </c>
      <c r="B56" s="194">
        <f>PPCL_NG!I56+PPCL_Spot!I56+GT_NG!I56+GT_Spot!I56+Bawana_NG!I56+Bawana_RLNG!I56+Bawana_Spot!I56</f>
        <v>282.01</v>
      </c>
      <c r="C56" s="194">
        <f>PPCL_NG!P56+PPCL_Spot!P56+GT_NG!P56+GT_Spot!P56+Bawana_NG!P56+Bawana_RLNG!P56+Bawana_Spot!P56</f>
        <v>282.07424945482512</v>
      </c>
      <c r="D56" s="195">
        <f t="shared" si="0"/>
        <v>-6.424945482513067E-2</v>
      </c>
      <c r="E56" s="194">
        <f>PPCL_NG!J56+PPCL_Spot!J56+GT_NG!J56+GT_Spot!J56+Bawana_NG!J56+Bawana_RLNG!J56+Bawana_Spot!J56</f>
        <v>117.12</v>
      </c>
      <c r="F56" s="194">
        <f>PPCL_NG!Q56+PPCL_Spot!Q56+GT_NG!Q56+GT_Spot!Q56+Bawana_NG!Q56+Bawana_RLNG!Q56+Bawana_Spot!Q56</f>
        <v>117.15674591300775</v>
      </c>
      <c r="G56" s="195">
        <f t="shared" si="1"/>
        <v>-3.6745913007749209E-2</v>
      </c>
      <c r="H56" s="194">
        <f>PPCL_NG!K56+PPCL_Spot!K56+GT_NG!K56+GT_Spot!K56+Bawana_NG!K56+Bawana_RLNG!K56+Bawana_Spot!K56</f>
        <v>14.799999999999999</v>
      </c>
      <c r="I56" s="194">
        <f>PPCL_NG!R56+PPCL_Spot!R56+GT_NG!R56+GT_Spot!R56+Bawana_NG!R56+Bawana_RLNG!R56+Bawana_Spot!R56</f>
        <v>14.798801001265399</v>
      </c>
      <c r="J56" s="195">
        <f t="shared" si="2"/>
        <v>1.198998734599499E-3</v>
      </c>
      <c r="K56" s="194">
        <f>PPCL_NG!L56+PPCL_Spot!L56+GT_NG!L56+GT_Spot!L56+Bawana_NG!L56+Bawana_RLNG!L56+Bawana_Spot!L56</f>
        <v>65.16</v>
      </c>
      <c r="L56" s="194">
        <f>PPCL_NG!S56+PPCL_Spot!S56+GT_NG!S56+GT_Spot!S56+Bawana_NG!S56+Bawana_RLNG!S56+Bawana_Spot!S56</f>
        <v>65.164433799405714</v>
      </c>
      <c r="M56" s="195">
        <f t="shared" si="3"/>
        <v>-4.4337994057173091E-3</v>
      </c>
      <c r="N56" s="194">
        <f>PPCL_NG!M56+PPCL_Spot!M56+GT_NG!M56+GT_Spot!M56+Bawana_NG!M56+Bawana_RLNG!M56+Bawana_Spot!M56</f>
        <v>138.5</v>
      </c>
      <c r="O56" s="194">
        <f>PPCL_NG!T56+PPCL_Spot!T56+GT_NG!T56+GT_Spot!T56+Bawana_NG!T56+Bawana_RLNG!T56+Bawana_Spot!T56</f>
        <v>138.54576983149605</v>
      </c>
      <c r="P56" s="195">
        <f t="shared" si="4"/>
        <v>-4.5769831496045299E-2</v>
      </c>
      <c r="Q56" s="195">
        <f t="shared" si="5"/>
        <v>-0.15000000000004299</v>
      </c>
    </row>
    <row r="57" spans="1:17">
      <c r="A57" s="34" t="s">
        <v>99</v>
      </c>
      <c r="B57" s="194">
        <f>PPCL_NG!I57+PPCL_Spot!I57+GT_NG!I57+GT_Spot!I57+Bawana_NG!I57+Bawana_RLNG!I57+Bawana_Spot!I57</f>
        <v>281.31</v>
      </c>
      <c r="C57" s="194">
        <f>PPCL_NG!P57+PPCL_Spot!P57+GT_NG!P57+GT_Spot!P57+Bawana_NG!P57+Bawana_RLNG!P57+Bawana_Spot!P57</f>
        <v>281.37432075631625</v>
      </c>
      <c r="D57" s="195">
        <f t="shared" si="0"/>
        <v>-6.4320756316249117E-2</v>
      </c>
      <c r="E57" s="194">
        <f>PPCL_NG!J57+PPCL_Spot!J57+GT_NG!J57+GT_Spot!J57+Bawana_NG!J57+Bawana_RLNG!J57+Bawana_Spot!J57</f>
        <v>116.72</v>
      </c>
      <c r="F57" s="194">
        <f>PPCL_NG!Q57+PPCL_Spot!Q57+GT_NG!Q57+GT_Spot!Q57+Bawana_NG!Q57+Bawana_RLNG!Q57+Bawana_Spot!Q57</f>
        <v>116.75678736591992</v>
      </c>
      <c r="G57" s="195">
        <f t="shared" si="1"/>
        <v>-3.6787365919920489E-2</v>
      </c>
      <c r="H57" s="194">
        <f>PPCL_NG!K57+PPCL_Spot!K57+GT_NG!K57+GT_Spot!K57+Bawana_NG!K57+Bawana_RLNG!K57+Bawana_Spot!K57</f>
        <v>14.649999999999999</v>
      </c>
      <c r="I57" s="194">
        <f>PPCL_NG!R57+PPCL_Spot!R57+GT_NG!R57+GT_Spot!R57+Bawana_NG!R57+Bawana_RLNG!R57+Bawana_Spot!R57</f>
        <v>14.648816132405742</v>
      </c>
      <c r="J57" s="195">
        <f t="shared" si="2"/>
        <v>1.1838675942570376E-3</v>
      </c>
      <c r="K57" s="194">
        <f>PPCL_NG!L57+PPCL_Spot!L57+GT_NG!L57+GT_Spot!L57+Bawana_NG!L57+Bawana_RLNG!L57+Bawana_Spot!L57</f>
        <v>64.41</v>
      </c>
      <c r="L57" s="194">
        <f>PPCL_NG!S57+PPCL_Spot!S57+GT_NG!S57+GT_Spot!S57+Bawana_NG!S57+Bawana_RLNG!S57+Bawana_Spot!S57</f>
        <v>64.414512764721167</v>
      </c>
      <c r="M57" s="195">
        <f t="shared" si="3"/>
        <v>-4.512764721170015E-3</v>
      </c>
      <c r="N57" s="194">
        <f>PPCL_NG!M57+PPCL_Spot!M57+GT_NG!M57+GT_Spot!M57+Bawana_NG!M57+Bawana_RLNG!M57+Bawana_Spot!M57</f>
        <v>138.5</v>
      </c>
      <c r="O57" s="194">
        <f>PPCL_NG!T57+PPCL_Spot!T57+GT_NG!T57+GT_Spot!T57+Bawana_NG!T57+Bawana_RLNG!T57+Bawana_Spot!T57</f>
        <v>138.54556298063699</v>
      </c>
      <c r="P57" s="195">
        <f t="shared" si="4"/>
        <v>-4.5562980636987049E-2</v>
      </c>
      <c r="Q57" s="195">
        <f t="shared" si="5"/>
        <v>-0.15000000000006963</v>
      </c>
    </row>
    <row r="58" spans="1:17">
      <c r="A58" s="34" t="s">
        <v>100</v>
      </c>
      <c r="B58" s="194">
        <f>PPCL_NG!I58+PPCL_Spot!I58+GT_NG!I58+GT_Spot!I58+Bawana_NG!I58+Bawana_RLNG!I58+Bawana_Spot!I58</f>
        <v>281.31</v>
      </c>
      <c r="C58" s="194">
        <f>PPCL_NG!P58+PPCL_Spot!P58+GT_NG!P58+GT_Spot!P58+Bawana_NG!P58+Bawana_RLNG!P58+Bawana_Spot!P58</f>
        <v>281.37432075631625</v>
      </c>
      <c r="D58" s="195">
        <f t="shared" si="0"/>
        <v>-6.4320756316249117E-2</v>
      </c>
      <c r="E58" s="194">
        <f>PPCL_NG!J58+PPCL_Spot!J58+GT_NG!J58+GT_Spot!J58+Bawana_NG!J58+Bawana_RLNG!J58+Bawana_Spot!J58</f>
        <v>116.72</v>
      </c>
      <c r="F58" s="194">
        <f>PPCL_NG!Q58+PPCL_Spot!Q58+GT_NG!Q58+GT_Spot!Q58+Bawana_NG!Q58+Bawana_RLNG!Q58+Bawana_Spot!Q58</f>
        <v>116.75678736591992</v>
      </c>
      <c r="G58" s="195">
        <f t="shared" si="1"/>
        <v>-3.6787365919920489E-2</v>
      </c>
      <c r="H58" s="194">
        <f>PPCL_NG!K58+PPCL_Spot!K58+GT_NG!K58+GT_Spot!K58+Bawana_NG!K58+Bawana_RLNG!K58+Bawana_Spot!K58</f>
        <v>14.649999999999999</v>
      </c>
      <c r="I58" s="194">
        <f>PPCL_NG!R58+PPCL_Spot!R58+GT_NG!R58+GT_Spot!R58+Bawana_NG!R58+Bawana_RLNG!R58+Bawana_Spot!R58</f>
        <v>14.648816132405742</v>
      </c>
      <c r="J58" s="195">
        <f t="shared" si="2"/>
        <v>1.1838675942570376E-3</v>
      </c>
      <c r="K58" s="194">
        <f>PPCL_NG!L58+PPCL_Spot!L58+GT_NG!L58+GT_Spot!L58+Bawana_NG!L58+Bawana_RLNG!L58+Bawana_Spot!L58</f>
        <v>64.41</v>
      </c>
      <c r="L58" s="194">
        <f>PPCL_NG!S58+PPCL_Spot!S58+GT_NG!S58+GT_Spot!S58+Bawana_NG!S58+Bawana_RLNG!S58+Bawana_Spot!S58</f>
        <v>64.414512764721167</v>
      </c>
      <c r="M58" s="195">
        <f t="shared" si="3"/>
        <v>-4.512764721170015E-3</v>
      </c>
      <c r="N58" s="194">
        <f>PPCL_NG!M58+PPCL_Spot!M58+GT_NG!M58+GT_Spot!M58+Bawana_NG!M58+Bawana_RLNG!M58+Bawana_Spot!M58</f>
        <v>138.5</v>
      </c>
      <c r="O58" s="194">
        <f>PPCL_NG!T58+PPCL_Spot!T58+GT_NG!T58+GT_Spot!T58+Bawana_NG!T58+Bawana_RLNG!T58+Bawana_Spot!T58</f>
        <v>138.54556298063699</v>
      </c>
      <c r="P58" s="195">
        <f t="shared" si="4"/>
        <v>-4.5562980636987049E-2</v>
      </c>
      <c r="Q58" s="195">
        <f t="shared" si="5"/>
        <v>-0.15000000000006963</v>
      </c>
    </row>
    <row r="59" spans="1:17">
      <c r="A59" s="34" t="s">
        <v>101</v>
      </c>
      <c r="B59" s="194">
        <f>PPCL_NG!I59+PPCL_Spot!I59+GT_NG!I59+GT_Spot!I59+Bawana_NG!I59+Bawana_RLNG!I59+Bawana_Spot!I59</f>
        <v>281.31</v>
      </c>
      <c r="C59" s="194">
        <f>PPCL_NG!P59+PPCL_Spot!P59+GT_NG!P59+GT_Spot!P59+Bawana_NG!P59+Bawana_RLNG!P59+Bawana_Spot!P59</f>
        <v>281.37432075631625</v>
      </c>
      <c r="D59" s="195">
        <f t="shared" si="0"/>
        <v>-6.4320756316249117E-2</v>
      </c>
      <c r="E59" s="194">
        <f>PPCL_NG!J59+PPCL_Spot!J59+GT_NG!J59+GT_Spot!J59+Bawana_NG!J59+Bawana_RLNG!J59+Bawana_Spot!J59</f>
        <v>146.72</v>
      </c>
      <c r="F59" s="194">
        <f>PPCL_NG!Q59+PPCL_Spot!Q59+GT_NG!Q59+GT_Spot!Q59+Bawana_NG!Q59+Bawana_RLNG!Q59+Bawana_Spot!Q59</f>
        <v>146.75678736591993</v>
      </c>
      <c r="G59" s="195">
        <f t="shared" si="1"/>
        <v>-3.67873659199347E-2</v>
      </c>
      <c r="H59" s="194">
        <f>PPCL_NG!K59+PPCL_Spot!K59+GT_NG!K59+GT_Spot!K59+Bawana_NG!K59+Bawana_RLNG!K59+Bawana_Spot!K59</f>
        <v>14.649999999999999</v>
      </c>
      <c r="I59" s="194">
        <f>PPCL_NG!R59+PPCL_Spot!R59+GT_NG!R59+GT_Spot!R59+Bawana_NG!R59+Bawana_RLNG!R59+Bawana_Spot!R59</f>
        <v>14.648816132405742</v>
      </c>
      <c r="J59" s="195">
        <f t="shared" si="2"/>
        <v>1.1838675942570376E-3</v>
      </c>
      <c r="K59" s="194">
        <f>PPCL_NG!L59+PPCL_Spot!L59+GT_NG!L59+GT_Spot!L59+Bawana_NG!L59+Bawana_RLNG!L59+Bawana_Spot!L59</f>
        <v>64.41</v>
      </c>
      <c r="L59" s="194">
        <f>PPCL_NG!S59+PPCL_Spot!S59+GT_NG!S59+GT_Spot!S59+Bawana_NG!S59+Bawana_RLNG!S59+Bawana_Spot!S59</f>
        <v>64.414512764721167</v>
      </c>
      <c r="M59" s="195">
        <f t="shared" si="3"/>
        <v>-4.512764721170015E-3</v>
      </c>
      <c r="N59" s="194">
        <f>PPCL_NG!M59+PPCL_Spot!M59+GT_NG!M59+GT_Spot!M59+Bawana_NG!M59+Bawana_RLNG!M59+Bawana_Spot!M59</f>
        <v>138.5</v>
      </c>
      <c r="O59" s="194">
        <f>PPCL_NG!T59+PPCL_Spot!T59+GT_NG!T59+GT_Spot!T59+Bawana_NG!T59+Bawana_RLNG!T59+Bawana_Spot!T59</f>
        <v>138.54556298063699</v>
      </c>
      <c r="P59" s="195">
        <f t="shared" si="4"/>
        <v>-4.5562980636987049E-2</v>
      </c>
      <c r="Q59" s="195">
        <f t="shared" si="5"/>
        <v>-0.15000000000008384</v>
      </c>
    </row>
    <row r="60" spans="1:17">
      <c r="A60" s="34" t="s">
        <v>102</v>
      </c>
      <c r="B60" s="194">
        <f>PPCL_NG!I60+PPCL_Spot!I60+GT_NG!I60+GT_Spot!I60+Bawana_NG!I60+Bawana_RLNG!I60+Bawana_Spot!I60</f>
        <v>281.31</v>
      </c>
      <c r="C60" s="194">
        <f>PPCL_NG!P60+PPCL_Spot!P60+GT_NG!P60+GT_Spot!P60+Bawana_NG!P60+Bawana_RLNG!P60+Bawana_Spot!P60</f>
        <v>281.37432075631625</v>
      </c>
      <c r="D60" s="195">
        <f t="shared" si="0"/>
        <v>-6.4320756316249117E-2</v>
      </c>
      <c r="E60" s="194">
        <f>PPCL_NG!J60+PPCL_Spot!J60+GT_NG!J60+GT_Spot!J60+Bawana_NG!J60+Bawana_RLNG!J60+Bawana_Spot!J60</f>
        <v>146.72</v>
      </c>
      <c r="F60" s="194">
        <f>PPCL_NG!Q60+PPCL_Spot!Q60+GT_NG!Q60+GT_Spot!Q60+Bawana_NG!Q60+Bawana_RLNG!Q60+Bawana_Spot!Q60</f>
        <v>146.75678736591993</v>
      </c>
      <c r="G60" s="195">
        <f t="shared" si="1"/>
        <v>-3.67873659199347E-2</v>
      </c>
      <c r="H60" s="194">
        <f>PPCL_NG!K60+PPCL_Spot!K60+GT_NG!K60+GT_Spot!K60+Bawana_NG!K60+Bawana_RLNG!K60+Bawana_Spot!K60</f>
        <v>14.649999999999999</v>
      </c>
      <c r="I60" s="194">
        <f>PPCL_NG!R60+PPCL_Spot!R60+GT_NG!R60+GT_Spot!R60+Bawana_NG!R60+Bawana_RLNG!R60+Bawana_Spot!R60</f>
        <v>14.648816132405742</v>
      </c>
      <c r="J60" s="195">
        <f t="shared" si="2"/>
        <v>1.1838675942570376E-3</v>
      </c>
      <c r="K60" s="194">
        <f>PPCL_NG!L60+PPCL_Spot!L60+GT_NG!L60+GT_Spot!L60+Bawana_NG!L60+Bawana_RLNG!L60+Bawana_Spot!L60</f>
        <v>64.41</v>
      </c>
      <c r="L60" s="194">
        <f>PPCL_NG!S60+PPCL_Spot!S60+GT_NG!S60+GT_Spot!S60+Bawana_NG!S60+Bawana_RLNG!S60+Bawana_Spot!S60</f>
        <v>64.414512764721167</v>
      </c>
      <c r="M60" s="195">
        <f t="shared" si="3"/>
        <v>-4.512764721170015E-3</v>
      </c>
      <c r="N60" s="194">
        <f>PPCL_NG!M60+PPCL_Spot!M60+GT_NG!M60+GT_Spot!M60+Bawana_NG!M60+Bawana_RLNG!M60+Bawana_Spot!M60</f>
        <v>138.5</v>
      </c>
      <c r="O60" s="194">
        <f>PPCL_NG!T60+PPCL_Spot!T60+GT_NG!T60+GT_Spot!T60+Bawana_NG!T60+Bawana_RLNG!T60+Bawana_Spot!T60</f>
        <v>138.54556298063699</v>
      </c>
      <c r="P60" s="195">
        <f t="shared" si="4"/>
        <v>-4.5562980636987049E-2</v>
      </c>
      <c r="Q60" s="195">
        <f t="shared" si="5"/>
        <v>-0.15000000000008384</v>
      </c>
    </row>
    <row r="61" spans="1:17">
      <c r="A61" s="34" t="s">
        <v>103</v>
      </c>
      <c r="B61" s="194">
        <f>PPCL_NG!I61+PPCL_Spot!I61+GT_NG!I61+GT_Spot!I61+Bawana_NG!I61+Bawana_RLNG!I61+Bawana_Spot!I61</f>
        <v>281.31</v>
      </c>
      <c r="C61" s="194">
        <f>PPCL_NG!P61+PPCL_Spot!P61+GT_NG!P61+GT_Spot!P61+Bawana_NG!P61+Bawana_RLNG!P61+Bawana_Spot!P61</f>
        <v>281.37432075631625</v>
      </c>
      <c r="D61" s="195">
        <f t="shared" si="0"/>
        <v>-6.4320756316249117E-2</v>
      </c>
      <c r="E61" s="194">
        <f>PPCL_NG!J61+PPCL_Spot!J61+GT_NG!J61+GT_Spot!J61+Bawana_NG!J61+Bawana_RLNG!J61+Bawana_Spot!J61</f>
        <v>146.72</v>
      </c>
      <c r="F61" s="194">
        <f>PPCL_NG!Q61+PPCL_Spot!Q61+GT_NG!Q61+GT_Spot!Q61+Bawana_NG!Q61+Bawana_RLNG!Q61+Bawana_Spot!Q61</f>
        <v>146.75678736591993</v>
      </c>
      <c r="G61" s="195">
        <f t="shared" si="1"/>
        <v>-3.67873659199347E-2</v>
      </c>
      <c r="H61" s="194">
        <f>PPCL_NG!K61+PPCL_Spot!K61+GT_NG!K61+GT_Spot!K61+Bawana_NG!K61+Bawana_RLNG!K61+Bawana_Spot!K61</f>
        <v>14.649999999999999</v>
      </c>
      <c r="I61" s="194">
        <f>PPCL_NG!R61+PPCL_Spot!R61+GT_NG!R61+GT_Spot!R61+Bawana_NG!R61+Bawana_RLNG!R61+Bawana_Spot!R61</f>
        <v>14.648816132405742</v>
      </c>
      <c r="J61" s="195">
        <f t="shared" si="2"/>
        <v>1.1838675942570376E-3</v>
      </c>
      <c r="K61" s="194">
        <f>PPCL_NG!L61+PPCL_Spot!L61+GT_NG!L61+GT_Spot!L61+Bawana_NG!L61+Bawana_RLNG!L61+Bawana_Spot!L61</f>
        <v>64.41</v>
      </c>
      <c r="L61" s="194">
        <f>PPCL_NG!S61+PPCL_Spot!S61+GT_NG!S61+GT_Spot!S61+Bawana_NG!S61+Bawana_RLNG!S61+Bawana_Spot!S61</f>
        <v>64.414512764721167</v>
      </c>
      <c r="M61" s="195">
        <f t="shared" si="3"/>
        <v>-4.512764721170015E-3</v>
      </c>
      <c r="N61" s="194">
        <f>PPCL_NG!M61+PPCL_Spot!M61+GT_NG!M61+GT_Spot!M61+Bawana_NG!M61+Bawana_RLNG!M61+Bawana_Spot!M61</f>
        <v>138.5</v>
      </c>
      <c r="O61" s="194">
        <f>PPCL_NG!T61+PPCL_Spot!T61+GT_NG!T61+GT_Spot!T61+Bawana_NG!T61+Bawana_RLNG!T61+Bawana_Spot!T61</f>
        <v>138.54556298063699</v>
      </c>
      <c r="P61" s="195">
        <f t="shared" si="4"/>
        <v>-4.5562980636987049E-2</v>
      </c>
      <c r="Q61" s="195">
        <f t="shared" si="5"/>
        <v>-0.15000000000008384</v>
      </c>
    </row>
    <row r="62" spans="1:17">
      <c r="A62" s="34" t="s">
        <v>104</v>
      </c>
      <c r="B62" s="194">
        <f>PPCL_NG!I62+PPCL_Spot!I62+GT_NG!I62+GT_Spot!I62+Bawana_NG!I62+Bawana_RLNG!I62+Bawana_Spot!I62</f>
        <v>280.51</v>
      </c>
      <c r="C62" s="194">
        <f>PPCL_NG!P62+PPCL_Spot!P62+GT_NG!P62+GT_Spot!P62+Bawana_NG!P62+Bawana_RLNG!P62+Bawana_Spot!P62</f>
        <v>280.55378458444915</v>
      </c>
      <c r="D62" s="195">
        <f t="shared" si="0"/>
        <v>-4.3784584449156227E-2</v>
      </c>
      <c r="E62" s="194">
        <f>PPCL_NG!J62+PPCL_Spot!J62+GT_NG!J62+GT_Spot!J62+Bawana_NG!J62+Bawana_RLNG!J62+Bawana_Spot!J62</f>
        <v>146.26</v>
      </c>
      <c r="F62" s="194">
        <f>PPCL_NG!Q62+PPCL_Spot!Q62+GT_NG!Q62+GT_Spot!Q62+Bawana_NG!Q62+Bawana_RLNG!Q62+Bawana_Spot!Q62</f>
        <v>146.28503774970747</v>
      </c>
      <c r="G62" s="195">
        <f t="shared" si="1"/>
        <v>-2.5037749707479406E-2</v>
      </c>
      <c r="H62" s="194">
        <f>PPCL_NG!K62+PPCL_Spot!K62+GT_NG!K62+GT_Spot!K62+Bawana_NG!K62+Bawana_RLNG!K62+Bawana_Spot!K62</f>
        <v>14.649999999999999</v>
      </c>
      <c r="I62" s="194">
        <f>PPCL_NG!R62+PPCL_Spot!R62+GT_NG!R62+GT_Spot!R62+Bawana_NG!R62+Bawana_RLNG!R62+Bawana_Spot!R62</f>
        <v>14.648816132405742</v>
      </c>
      <c r="J62" s="195">
        <f t="shared" si="2"/>
        <v>1.1838675942570376E-3</v>
      </c>
      <c r="K62" s="194">
        <f>PPCL_NG!L62+PPCL_Spot!L62+GT_NG!L62+GT_Spot!L62+Bawana_NG!L62+Bawana_RLNG!L62+Bawana_Spot!L62</f>
        <v>64.289999999999992</v>
      </c>
      <c r="L62" s="194">
        <f>PPCL_NG!S62+PPCL_Spot!S62+GT_NG!S62+GT_Spot!S62+Bawana_NG!S62+Bawana_RLNG!S62+Bawana_Spot!S62</f>
        <v>64.291459916561635</v>
      </c>
      <c r="M62" s="195">
        <f t="shared" si="3"/>
        <v>-1.4599165616431264E-3</v>
      </c>
      <c r="N62" s="194">
        <f>PPCL_NG!M62+PPCL_Spot!M62+GT_NG!M62+GT_Spot!M62+Bawana_NG!M62+Bawana_RLNG!M62+Bawana_Spot!M62</f>
        <v>137.93</v>
      </c>
      <c r="O62" s="194">
        <f>PPCL_NG!T62+PPCL_Spot!T62+GT_NG!T62+GT_Spot!T62+Bawana_NG!T62+Bawana_RLNG!T62+Bawana_Spot!T62</f>
        <v>137.96090161687607</v>
      </c>
      <c r="P62" s="195">
        <f t="shared" si="4"/>
        <v>-3.0901616876064963E-2</v>
      </c>
      <c r="Q62" s="195">
        <f t="shared" si="5"/>
        <v>-0.10000000000008669</v>
      </c>
    </row>
    <row r="63" spans="1:17">
      <c r="A63" s="34" t="s">
        <v>105</v>
      </c>
      <c r="B63" s="194">
        <f>PPCL_NG!I63+PPCL_Spot!I63+GT_NG!I63+GT_Spot!I63+Bawana_NG!I63+Bawana_RLNG!I63+Bawana_Spot!I63</f>
        <v>280.51</v>
      </c>
      <c r="C63" s="194">
        <f>PPCL_NG!P63+PPCL_Spot!P63+GT_NG!P63+GT_Spot!P63+Bawana_NG!P63+Bawana_RLNG!P63+Bawana_Spot!P63</f>
        <v>280.55378458444915</v>
      </c>
      <c r="D63" s="195">
        <f t="shared" si="0"/>
        <v>-4.3784584449156227E-2</v>
      </c>
      <c r="E63" s="194">
        <f>PPCL_NG!J63+PPCL_Spot!J63+GT_NG!J63+GT_Spot!J63+Bawana_NG!J63+Bawana_RLNG!J63+Bawana_Spot!J63</f>
        <v>146.26</v>
      </c>
      <c r="F63" s="194">
        <f>PPCL_NG!Q63+PPCL_Spot!Q63+GT_NG!Q63+GT_Spot!Q63+Bawana_NG!Q63+Bawana_RLNG!Q63+Bawana_Spot!Q63</f>
        <v>146.28503774970747</v>
      </c>
      <c r="G63" s="195">
        <f t="shared" si="1"/>
        <v>-2.5037749707479406E-2</v>
      </c>
      <c r="H63" s="194">
        <f>PPCL_NG!K63+PPCL_Spot!K63+GT_NG!K63+GT_Spot!K63+Bawana_NG!K63+Bawana_RLNG!K63+Bawana_Spot!K63</f>
        <v>14.649999999999999</v>
      </c>
      <c r="I63" s="194">
        <f>PPCL_NG!R63+PPCL_Spot!R63+GT_NG!R63+GT_Spot!R63+Bawana_NG!R63+Bawana_RLNG!R63+Bawana_Spot!R63</f>
        <v>14.648816132405742</v>
      </c>
      <c r="J63" s="195">
        <f t="shared" si="2"/>
        <v>1.1838675942570376E-3</v>
      </c>
      <c r="K63" s="194">
        <f>PPCL_NG!L63+PPCL_Spot!L63+GT_NG!L63+GT_Spot!L63+Bawana_NG!L63+Bawana_RLNG!L63+Bawana_Spot!L63</f>
        <v>64.289999999999992</v>
      </c>
      <c r="L63" s="194">
        <f>PPCL_NG!S63+PPCL_Spot!S63+GT_NG!S63+GT_Spot!S63+Bawana_NG!S63+Bawana_RLNG!S63+Bawana_Spot!S63</f>
        <v>64.291459916561635</v>
      </c>
      <c r="M63" s="195">
        <f t="shared" si="3"/>
        <v>-1.4599165616431264E-3</v>
      </c>
      <c r="N63" s="194">
        <f>PPCL_NG!M63+PPCL_Spot!M63+GT_NG!M63+GT_Spot!M63+Bawana_NG!M63+Bawana_RLNG!M63+Bawana_Spot!M63</f>
        <v>137.93</v>
      </c>
      <c r="O63" s="194">
        <f>PPCL_NG!T63+PPCL_Spot!T63+GT_NG!T63+GT_Spot!T63+Bawana_NG!T63+Bawana_RLNG!T63+Bawana_Spot!T63</f>
        <v>137.96090161687607</v>
      </c>
      <c r="P63" s="195">
        <f t="shared" si="4"/>
        <v>-3.0901616876064963E-2</v>
      </c>
      <c r="Q63" s="195">
        <f t="shared" si="5"/>
        <v>-0.10000000000008669</v>
      </c>
    </row>
    <row r="64" spans="1:17">
      <c r="A64" s="34" t="s">
        <v>106</v>
      </c>
      <c r="B64" s="194">
        <f>PPCL_NG!I64+PPCL_Spot!I64+GT_NG!I64+GT_Spot!I64+Bawana_NG!I64+Bawana_RLNG!I64+Bawana_Spot!I64</f>
        <v>280.51</v>
      </c>
      <c r="C64" s="194">
        <f>PPCL_NG!P64+PPCL_Spot!P64+GT_NG!P64+GT_Spot!P64+Bawana_NG!P64+Bawana_RLNG!P64+Bawana_Spot!P64</f>
        <v>280.55378458444915</v>
      </c>
      <c r="D64" s="195">
        <f t="shared" si="0"/>
        <v>-4.3784584449156227E-2</v>
      </c>
      <c r="E64" s="194">
        <f>PPCL_NG!J64+PPCL_Spot!J64+GT_NG!J64+GT_Spot!J64+Bawana_NG!J64+Bawana_RLNG!J64+Bawana_Spot!J64</f>
        <v>146.26</v>
      </c>
      <c r="F64" s="194">
        <f>PPCL_NG!Q64+PPCL_Spot!Q64+GT_NG!Q64+GT_Spot!Q64+Bawana_NG!Q64+Bawana_RLNG!Q64+Bawana_Spot!Q64</f>
        <v>146.28503774970747</v>
      </c>
      <c r="G64" s="195">
        <f t="shared" si="1"/>
        <v>-2.5037749707479406E-2</v>
      </c>
      <c r="H64" s="194">
        <f>PPCL_NG!K64+PPCL_Spot!K64+GT_NG!K64+GT_Spot!K64+Bawana_NG!K64+Bawana_RLNG!K64+Bawana_Spot!K64</f>
        <v>14.649999999999999</v>
      </c>
      <c r="I64" s="194">
        <f>PPCL_NG!R64+PPCL_Spot!R64+GT_NG!R64+GT_Spot!R64+Bawana_NG!R64+Bawana_RLNG!R64+Bawana_Spot!R64</f>
        <v>14.648816132405742</v>
      </c>
      <c r="J64" s="195">
        <f t="shared" si="2"/>
        <v>1.1838675942570376E-3</v>
      </c>
      <c r="K64" s="194">
        <f>PPCL_NG!L64+PPCL_Spot!L64+GT_NG!L64+GT_Spot!L64+Bawana_NG!L64+Bawana_RLNG!L64+Bawana_Spot!L64</f>
        <v>64.289999999999992</v>
      </c>
      <c r="L64" s="194">
        <f>PPCL_NG!S64+PPCL_Spot!S64+GT_NG!S64+GT_Spot!S64+Bawana_NG!S64+Bawana_RLNG!S64+Bawana_Spot!S64</f>
        <v>64.291459916561635</v>
      </c>
      <c r="M64" s="195">
        <f t="shared" si="3"/>
        <v>-1.4599165616431264E-3</v>
      </c>
      <c r="N64" s="194">
        <f>PPCL_NG!M64+PPCL_Spot!M64+GT_NG!M64+GT_Spot!M64+Bawana_NG!M64+Bawana_RLNG!M64+Bawana_Spot!M64</f>
        <v>137.93</v>
      </c>
      <c r="O64" s="194">
        <f>PPCL_NG!T64+PPCL_Spot!T64+GT_NG!T64+GT_Spot!T64+Bawana_NG!T64+Bawana_RLNG!T64+Bawana_Spot!T64</f>
        <v>137.96090161687607</v>
      </c>
      <c r="P64" s="195">
        <f t="shared" si="4"/>
        <v>-3.0901616876064963E-2</v>
      </c>
      <c r="Q64" s="195">
        <f t="shared" si="5"/>
        <v>-0.10000000000008669</v>
      </c>
    </row>
    <row r="65" spans="1:17">
      <c r="A65" s="34" t="s">
        <v>107</v>
      </c>
      <c r="B65" s="194">
        <f>PPCL_NG!I65+PPCL_Spot!I65+GT_NG!I65+GT_Spot!I65+Bawana_NG!I65+Bawana_RLNG!I65+Bawana_Spot!I65</f>
        <v>280.51</v>
      </c>
      <c r="C65" s="194">
        <f>PPCL_NG!P65+PPCL_Spot!P65+GT_NG!P65+GT_Spot!P65+Bawana_NG!P65+Bawana_RLNG!P65+Bawana_Spot!P65</f>
        <v>280.55378458444915</v>
      </c>
      <c r="D65" s="195">
        <f t="shared" si="0"/>
        <v>-4.3784584449156227E-2</v>
      </c>
      <c r="E65" s="194">
        <f>PPCL_NG!J65+PPCL_Spot!J65+GT_NG!J65+GT_Spot!J65+Bawana_NG!J65+Bawana_RLNG!J65+Bawana_Spot!J65</f>
        <v>146.26</v>
      </c>
      <c r="F65" s="194">
        <f>PPCL_NG!Q65+PPCL_Spot!Q65+GT_NG!Q65+GT_Spot!Q65+Bawana_NG!Q65+Bawana_RLNG!Q65+Bawana_Spot!Q65</f>
        <v>146.28503774970747</v>
      </c>
      <c r="G65" s="195">
        <f t="shared" si="1"/>
        <v>-2.5037749707479406E-2</v>
      </c>
      <c r="H65" s="194">
        <f>PPCL_NG!K65+PPCL_Spot!K65+GT_NG!K65+GT_Spot!K65+Bawana_NG!K65+Bawana_RLNG!K65+Bawana_Spot!K65</f>
        <v>14.649999999999999</v>
      </c>
      <c r="I65" s="194">
        <f>PPCL_NG!R65+PPCL_Spot!R65+GT_NG!R65+GT_Spot!R65+Bawana_NG!R65+Bawana_RLNG!R65+Bawana_Spot!R65</f>
        <v>14.648816132405742</v>
      </c>
      <c r="J65" s="195">
        <f t="shared" si="2"/>
        <v>1.1838675942570376E-3</v>
      </c>
      <c r="K65" s="194">
        <f>PPCL_NG!L65+PPCL_Spot!L65+GT_NG!L65+GT_Spot!L65+Bawana_NG!L65+Bawana_RLNG!L65+Bawana_Spot!L65</f>
        <v>64.289999999999992</v>
      </c>
      <c r="L65" s="194">
        <f>PPCL_NG!S65+PPCL_Spot!S65+GT_NG!S65+GT_Spot!S65+Bawana_NG!S65+Bawana_RLNG!S65+Bawana_Spot!S65</f>
        <v>64.291459916561635</v>
      </c>
      <c r="M65" s="195">
        <f t="shared" si="3"/>
        <v>-1.4599165616431264E-3</v>
      </c>
      <c r="N65" s="194">
        <f>PPCL_NG!M65+PPCL_Spot!M65+GT_NG!M65+GT_Spot!M65+Bawana_NG!M65+Bawana_RLNG!M65+Bawana_Spot!M65</f>
        <v>137.93</v>
      </c>
      <c r="O65" s="194">
        <f>PPCL_NG!T65+PPCL_Spot!T65+GT_NG!T65+GT_Spot!T65+Bawana_NG!T65+Bawana_RLNG!T65+Bawana_Spot!T65</f>
        <v>137.96090161687607</v>
      </c>
      <c r="P65" s="195">
        <f t="shared" si="4"/>
        <v>-3.0901616876064963E-2</v>
      </c>
      <c r="Q65" s="195">
        <f t="shared" si="5"/>
        <v>-0.10000000000008669</v>
      </c>
    </row>
    <row r="66" spans="1:17">
      <c r="A66" s="34" t="s">
        <v>108</v>
      </c>
      <c r="B66" s="194">
        <f>PPCL_NG!I66+PPCL_Spot!I66+GT_NG!I66+GT_Spot!I66+Bawana_NG!I66+Bawana_RLNG!I66+Bawana_Spot!I66</f>
        <v>279.8</v>
      </c>
      <c r="C66" s="194">
        <f>PPCL_NG!P66+PPCL_Spot!P66+GT_NG!P66+GT_Spot!P66+Bawana_NG!P66+Bawana_RLNG!P66+Bawana_Spot!P66</f>
        <v>279.84646426079377</v>
      </c>
      <c r="D66" s="195">
        <f t="shared" si="0"/>
        <v>-4.6464260793754875E-2</v>
      </c>
      <c r="E66" s="194">
        <f>PPCL_NG!J66+PPCL_Spot!J66+GT_NG!J66+GT_Spot!J66+Bawana_NG!J66+Bawana_RLNG!J66+Bawana_Spot!J66</f>
        <v>145.86000000000001</v>
      </c>
      <c r="F66" s="194">
        <f>PPCL_NG!Q66+PPCL_Spot!Q66+GT_NG!Q66+GT_Spot!Q66+Bawana_NG!Q66+Bawana_RLNG!Q66+Bawana_Spot!Q66</f>
        <v>145.88656083395307</v>
      </c>
      <c r="G66" s="195">
        <f t="shared" si="1"/>
        <v>-2.6560833953055862E-2</v>
      </c>
      <c r="H66" s="194">
        <f>PPCL_NG!K66+PPCL_Spot!K66+GT_NG!K66+GT_Spot!K66+Bawana_NG!K66+Bawana_RLNG!K66+Bawana_Spot!K66</f>
        <v>14.49</v>
      </c>
      <c r="I66" s="194">
        <f>PPCL_NG!R66+PPCL_Spot!R66+GT_NG!R66+GT_Spot!R66+Bawana_NG!R66+Bawana_RLNG!R66+Bawana_Spot!R66</f>
        <v>14.489392048636109</v>
      </c>
      <c r="J66" s="195">
        <f t="shared" si="2"/>
        <v>6.0795136389124593E-4</v>
      </c>
      <c r="K66" s="194">
        <f>PPCL_NG!L66+PPCL_Spot!L66+GT_NG!L66+GT_Spot!L66+Bawana_NG!L66+Bawana_RLNG!L66+Bawana_Spot!L66</f>
        <v>63.550000000000004</v>
      </c>
      <c r="L66" s="194">
        <f>PPCL_NG!S66+PPCL_Spot!S66+GT_NG!S66+GT_Spot!S66+Bawana_NG!S66+Bawana_RLNG!S66+Bawana_Spot!S66</f>
        <v>63.554301420607331</v>
      </c>
      <c r="M66" s="195">
        <f t="shared" si="3"/>
        <v>-4.3014206073266337E-3</v>
      </c>
      <c r="N66" s="194">
        <f>PPCL_NG!M66+PPCL_Spot!M66+GT_NG!M66+GT_Spot!M66+Bawana_NG!M66+Bawana_RLNG!M66+Bawana_Spot!M66</f>
        <v>137.93</v>
      </c>
      <c r="O66" s="194">
        <f>PPCL_NG!T66+PPCL_Spot!T66+GT_NG!T66+GT_Spot!T66+Bawana_NG!T66+Bawana_RLNG!T66+Bawana_Spot!T66</f>
        <v>137.96328143600982</v>
      </c>
      <c r="P66" s="195">
        <f t="shared" si="4"/>
        <v>-3.3281436009815479E-2</v>
      </c>
      <c r="Q66" s="195">
        <f t="shared" si="5"/>
        <v>-0.1100000000000616</v>
      </c>
    </row>
    <row r="67" spans="1:17">
      <c r="A67" s="34" t="s">
        <v>109</v>
      </c>
      <c r="B67" s="194">
        <f>PPCL_NG!I67+PPCL_Spot!I67+GT_NG!I67+GT_Spot!I67+Bawana_NG!I67+Bawana_RLNG!I67+Bawana_Spot!I67</f>
        <v>279.8</v>
      </c>
      <c r="C67" s="194">
        <f>PPCL_NG!P67+PPCL_Spot!P67+GT_NG!P67+GT_Spot!P67+Bawana_NG!P67+Bawana_RLNG!P67+Bawana_Spot!P67</f>
        <v>279.84646426079377</v>
      </c>
      <c r="D67" s="195">
        <f t="shared" ref="D67:D99" si="6">B67-C67</f>
        <v>-4.6464260793754875E-2</v>
      </c>
      <c r="E67" s="194">
        <f>PPCL_NG!J67+PPCL_Spot!J67+GT_NG!J67+GT_Spot!J67+Bawana_NG!J67+Bawana_RLNG!J67+Bawana_Spot!J67</f>
        <v>145.86000000000001</v>
      </c>
      <c r="F67" s="194">
        <f>PPCL_NG!Q67+PPCL_Spot!Q67+GT_NG!Q67+GT_Spot!Q67+Bawana_NG!Q67+Bawana_RLNG!Q67+Bawana_Spot!Q67</f>
        <v>145.88656083395307</v>
      </c>
      <c r="G67" s="195">
        <f t="shared" ref="G67:G99" si="7">E67-F67</f>
        <v>-2.6560833953055862E-2</v>
      </c>
      <c r="H67" s="194">
        <f>PPCL_NG!K67+PPCL_Spot!K67+GT_NG!K67+GT_Spot!K67+Bawana_NG!K67+Bawana_RLNG!K67+Bawana_Spot!K67</f>
        <v>14.49</v>
      </c>
      <c r="I67" s="194">
        <f>PPCL_NG!R67+PPCL_Spot!R67+GT_NG!R67+GT_Spot!R67+Bawana_NG!R67+Bawana_RLNG!R67+Bawana_Spot!R67</f>
        <v>14.489392048636109</v>
      </c>
      <c r="J67" s="195">
        <f t="shared" ref="J67:J99" si="8">H67-I67</f>
        <v>6.0795136389124593E-4</v>
      </c>
      <c r="K67" s="194">
        <f>PPCL_NG!L67+PPCL_Spot!L67+GT_NG!L67+GT_Spot!L67+Bawana_NG!L67+Bawana_RLNG!L67+Bawana_Spot!L67</f>
        <v>63.550000000000004</v>
      </c>
      <c r="L67" s="194">
        <f>PPCL_NG!S67+PPCL_Spot!S67+GT_NG!S67+GT_Spot!S67+Bawana_NG!S67+Bawana_RLNG!S67+Bawana_Spot!S67</f>
        <v>63.554301420607331</v>
      </c>
      <c r="M67" s="195">
        <f t="shared" ref="M67:M99" si="9">K67-L67</f>
        <v>-4.3014206073266337E-3</v>
      </c>
      <c r="N67" s="194">
        <f>PPCL_NG!M67+PPCL_Spot!M67+GT_NG!M67+GT_Spot!M67+Bawana_NG!M67+Bawana_RLNG!M67+Bawana_Spot!M67</f>
        <v>137.93</v>
      </c>
      <c r="O67" s="194">
        <f>PPCL_NG!T67+PPCL_Spot!T67+GT_NG!T67+GT_Spot!T67+Bawana_NG!T67+Bawana_RLNG!T67+Bawana_Spot!T67</f>
        <v>137.96328143600982</v>
      </c>
      <c r="P67" s="195">
        <f t="shared" ref="P67:P99" si="10">N67-O67</f>
        <v>-3.3281436009815479E-2</v>
      </c>
      <c r="Q67" s="195">
        <f t="shared" si="5"/>
        <v>-0.1100000000000616</v>
      </c>
    </row>
    <row r="68" spans="1:17">
      <c r="A68" s="34" t="s">
        <v>110</v>
      </c>
      <c r="B68" s="194">
        <f>PPCL_NG!I68+PPCL_Spot!I68+GT_NG!I68+GT_Spot!I68+Bawana_NG!I68+Bawana_RLNG!I68+Bawana_Spot!I68</f>
        <v>279.8</v>
      </c>
      <c r="C68" s="194">
        <f>PPCL_NG!P68+PPCL_Spot!P68+GT_NG!P68+GT_Spot!P68+Bawana_NG!P68+Bawana_RLNG!P68+Bawana_Spot!P68</f>
        <v>279.84646426079377</v>
      </c>
      <c r="D68" s="195">
        <f t="shared" si="6"/>
        <v>-4.6464260793754875E-2</v>
      </c>
      <c r="E68" s="194">
        <f>PPCL_NG!J68+PPCL_Spot!J68+GT_NG!J68+GT_Spot!J68+Bawana_NG!J68+Bawana_RLNG!J68+Bawana_Spot!J68</f>
        <v>145.86000000000001</v>
      </c>
      <c r="F68" s="194">
        <f>PPCL_NG!Q68+PPCL_Spot!Q68+GT_NG!Q68+GT_Spot!Q68+Bawana_NG!Q68+Bawana_RLNG!Q68+Bawana_Spot!Q68</f>
        <v>145.88656083395307</v>
      </c>
      <c r="G68" s="195">
        <f t="shared" si="7"/>
        <v>-2.6560833953055862E-2</v>
      </c>
      <c r="H68" s="194">
        <f>PPCL_NG!K68+PPCL_Spot!K68+GT_NG!K68+GT_Spot!K68+Bawana_NG!K68+Bawana_RLNG!K68+Bawana_Spot!K68</f>
        <v>14.49</v>
      </c>
      <c r="I68" s="194">
        <f>PPCL_NG!R68+PPCL_Spot!R68+GT_NG!R68+GT_Spot!R68+Bawana_NG!R68+Bawana_RLNG!R68+Bawana_Spot!R68</f>
        <v>14.489392048636109</v>
      </c>
      <c r="J68" s="195">
        <f t="shared" si="8"/>
        <v>6.0795136389124593E-4</v>
      </c>
      <c r="K68" s="194">
        <f>PPCL_NG!L68+PPCL_Spot!L68+GT_NG!L68+GT_Spot!L68+Bawana_NG!L68+Bawana_RLNG!L68+Bawana_Spot!L68</f>
        <v>63.550000000000004</v>
      </c>
      <c r="L68" s="194">
        <f>PPCL_NG!S68+PPCL_Spot!S68+GT_NG!S68+GT_Spot!S68+Bawana_NG!S68+Bawana_RLNG!S68+Bawana_Spot!S68</f>
        <v>63.554301420607331</v>
      </c>
      <c r="M68" s="195">
        <f t="shared" si="9"/>
        <v>-4.3014206073266337E-3</v>
      </c>
      <c r="N68" s="194">
        <f>PPCL_NG!M68+PPCL_Spot!M68+GT_NG!M68+GT_Spot!M68+Bawana_NG!M68+Bawana_RLNG!M68+Bawana_Spot!M68</f>
        <v>137.93</v>
      </c>
      <c r="O68" s="194">
        <f>PPCL_NG!T68+PPCL_Spot!T68+GT_NG!T68+GT_Spot!T68+Bawana_NG!T68+Bawana_RLNG!T68+Bawana_Spot!T68</f>
        <v>137.96328143600982</v>
      </c>
      <c r="P68" s="195">
        <f t="shared" si="10"/>
        <v>-3.3281436009815479E-2</v>
      </c>
      <c r="Q68" s="195">
        <f t="shared" ref="Q68:Q99" si="11">D68+G68+J68+M68+P68</f>
        <v>-0.1100000000000616</v>
      </c>
    </row>
    <row r="69" spans="1:17">
      <c r="A69" s="34" t="s">
        <v>111</v>
      </c>
      <c r="B69" s="194">
        <f>PPCL_NG!I69+PPCL_Spot!I69+GT_NG!I69+GT_Spot!I69+Bawana_NG!I69+Bawana_RLNG!I69+Bawana_Spot!I69</f>
        <v>279.8</v>
      </c>
      <c r="C69" s="194">
        <f>PPCL_NG!P69+PPCL_Spot!P69+GT_NG!P69+GT_Spot!P69+Bawana_NG!P69+Bawana_RLNG!P69+Bawana_Spot!P69</f>
        <v>279.84646426079377</v>
      </c>
      <c r="D69" s="195">
        <f t="shared" si="6"/>
        <v>-4.6464260793754875E-2</v>
      </c>
      <c r="E69" s="194">
        <f>PPCL_NG!J69+PPCL_Spot!J69+GT_NG!J69+GT_Spot!J69+Bawana_NG!J69+Bawana_RLNG!J69+Bawana_Spot!J69</f>
        <v>145.86000000000001</v>
      </c>
      <c r="F69" s="194">
        <f>PPCL_NG!Q69+PPCL_Spot!Q69+GT_NG!Q69+GT_Spot!Q69+Bawana_NG!Q69+Bawana_RLNG!Q69+Bawana_Spot!Q69</f>
        <v>145.88656083395307</v>
      </c>
      <c r="G69" s="195">
        <f t="shared" si="7"/>
        <v>-2.6560833953055862E-2</v>
      </c>
      <c r="H69" s="194">
        <f>PPCL_NG!K69+PPCL_Spot!K69+GT_NG!K69+GT_Spot!K69+Bawana_NG!K69+Bawana_RLNG!K69+Bawana_Spot!K69</f>
        <v>14.49</v>
      </c>
      <c r="I69" s="194">
        <f>PPCL_NG!R69+PPCL_Spot!R69+GT_NG!R69+GT_Spot!R69+Bawana_NG!R69+Bawana_RLNG!R69+Bawana_Spot!R69</f>
        <v>14.489392048636109</v>
      </c>
      <c r="J69" s="195">
        <f t="shared" si="8"/>
        <v>6.0795136389124593E-4</v>
      </c>
      <c r="K69" s="194">
        <f>PPCL_NG!L69+PPCL_Spot!L69+GT_NG!L69+GT_Spot!L69+Bawana_NG!L69+Bawana_RLNG!L69+Bawana_Spot!L69</f>
        <v>63.550000000000004</v>
      </c>
      <c r="L69" s="194">
        <f>PPCL_NG!S69+PPCL_Spot!S69+GT_NG!S69+GT_Spot!S69+Bawana_NG!S69+Bawana_RLNG!S69+Bawana_Spot!S69</f>
        <v>63.554301420607331</v>
      </c>
      <c r="M69" s="195">
        <f t="shared" si="9"/>
        <v>-4.3014206073266337E-3</v>
      </c>
      <c r="N69" s="194">
        <f>PPCL_NG!M69+PPCL_Spot!M69+GT_NG!M69+GT_Spot!M69+Bawana_NG!M69+Bawana_RLNG!M69+Bawana_Spot!M69</f>
        <v>137.93</v>
      </c>
      <c r="O69" s="194">
        <f>PPCL_NG!T69+PPCL_Spot!T69+GT_NG!T69+GT_Spot!T69+Bawana_NG!T69+Bawana_RLNG!T69+Bawana_Spot!T69</f>
        <v>137.96328143600982</v>
      </c>
      <c r="P69" s="195">
        <f t="shared" si="10"/>
        <v>-3.3281436009815479E-2</v>
      </c>
      <c r="Q69" s="195">
        <f t="shared" si="11"/>
        <v>-0.1100000000000616</v>
      </c>
    </row>
    <row r="70" spans="1:17">
      <c r="A70" s="34" t="s">
        <v>112</v>
      </c>
      <c r="B70" s="194">
        <f>PPCL_NG!I70+PPCL_Spot!I70+GT_NG!I70+GT_Spot!I70+Bawana_NG!I70+Bawana_RLNG!I70+Bawana_Spot!I70</f>
        <v>279.8</v>
      </c>
      <c r="C70" s="194">
        <f>PPCL_NG!P70+PPCL_Spot!P70+GT_NG!P70+GT_Spot!P70+Bawana_NG!P70+Bawana_RLNG!P70+Bawana_Spot!P70</f>
        <v>279.84646426079377</v>
      </c>
      <c r="D70" s="195">
        <f t="shared" si="6"/>
        <v>-4.6464260793754875E-2</v>
      </c>
      <c r="E70" s="194">
        <f>PPCL_NG!J70+PPCL_Spot!J70+GT_NG!J70+GT_Spot!J70+Bawana_NG!J70+Bawana_RLNG!J70+Bawana_Spot!J70</f>
        <v>145.86000000000001</v>
      </c>
      <c r="F70" s="194">
        <f>PPCL_NG!Q70+PPCL_Spot!Q70+GT_NG!Q70+GT_Spot!Q70+Bawana_NG!Q70+Bawana_RLNG!Q70+Bawana_Spot!Q70</f>
        <v>145.88656083395307</v>
      </c>
      <c r="G70" s="195">
        <f t="shared" si="7"/>
        <v>-2.6560833953055862E-2</v>
      </c>
      <c r="H70" s="194">
        <f>PPCL_NG!K70+PPCL_Spot!K70+GT_NG!K70+GT_Spot!K70+Bawana_NG!K70+Bawana_RLNG!K70+Bawana_Spot!K70</f>
        <v>14.49</v>
      </c>
      <c r="I70" s="194">
        <f>PPCL_NG!R70+PPCL_Spot!R70+GT_NG!R70+GT_Spot!R70+Bawana_NG!R70+Bawana_RLNG!R70+Bawana_Spot!R70</f>
        <v>14.489392048636109</v>
      </c>
      <c r="J70" s="195">
        <f t="shared" si="8"/>
        <v>6.0795136389124593E-4</v>
      </c>
      <c r="K70" s="194">
        <f>PPCL_NG!L70+PPCL_Spot!L70+GT_NG!L70+GT_Spot!L70+Bawana_NG!L70+Bawana_RLNG!L70+Bawana_Spot!L70</f>
        <v>63.550000000000004</v>
      </c>
      <c r="L70" s="194">
        <f>PPCL_NG!S70+PPCL_Spot!S70+GT_NG!S70+GT_Spot!S70+Bawana_NG!S70+Bawana_RLNG!S70+Bawana_Spot!S70</f>
        <v>63.554301420607331</v>
      </c>
      <c r="M70" s="195">
        <f t="shared" si="9"/>
        <v>-4.3014206073266337E-3</v>
      </c>
      <c r="N70" s="194">
        <f>PPCL_NG!M70+PPCL_Spot!M70+GT_NG!M70+GT_Spot!M70+Bawana_NG!M70+Bawana_RLNG!M70+Bawana_Spot!M70</f>
        <v>137.93</v>
      </c>
      <c r="O70" s="194">
        <f>PPCL_NG!T70+PPCL_Spot!T70+GT_NG!T70+GT_Spot!T70+Bawana_NG!T70+Bawana_RLNG!T70+Bawana_Spot!T70</f>
        <v>137.96328143600982</v>
      </c>
      <c r="P70" s="195">
        <f t="shared" si="10"/>
        <v>-3.3281436009815479E-2</v>
      </c>
      <c r="Q70" s="195">
        <f t="shared" si="11"/>
        <v>-0.1100000000000616</v>
      </c>
    </row>
    <row r="71" spans="1:17">
      <c r="A71" s="34" t="s">
        <v>113</v>
      </c>
      <c r="B71" s="194">
        <f>PPCL_NG!I71+PPCL_Spot!I71+GT_NG!I71+GT_Spot!I71+Bawana_NG!I71+Bawana_RLNG!I71+Bawana_Spot!I71</f>
        <v>279.8</v>
      </c>
      <c r="C71" s="194">
        <f>PPCL_NG!P71+PPCL_Spot!P71+GT_NG!P71+GT_Spot!P71+Bawana_NG!P71+Bawana_RLNG!P71+Bawana_Spot!P71</f>
        <v>279.84646426079377</v>
      </c>
      <c r="D71" s="195">
        <f t="shared" si="6"/>
        <v>-4.6464260793754875E-2</v>
      </c>
      <c r="E71" s="194">
        <f>PPCL_NG!J71+PPCL_Spot!J71+GT_NG!J71+GT_Spot!J71+Bawana_NG!J71+Bawana_RLNG!J71+Bawana_Spot!J71</f>
        <v>145.86000000000001</v>
      </c>
      <c r="F71" s="194">
        <f>PPCL_NG!Q71+PPCL_Spot!Q71+GT_NG!Q71+GT_Spot!Q71+Bawana_NG!Q71+Bawana_RLNG!Q71+Bawana_Spot!Q71</f>
        <v>145.88656083395307</v>
      </c>
      <c r="G71" s="195">
        <f t="shared" si="7"/>
        <v>-2.6560833953055862E-2</v>
      </c>
      <c r="H71" s="194">
        <f>PPCL_NG!K71+PPCL_Spot!K71+GT_NG!K71+GT_Spot!K71+Bawana_NG!K71+Bawana_RLNG!K71+Bawana_Spot!K71</f>
        <v>14.49</v>
      </c>
      <c r="I71" s="194">
        <f>PPCL_NG!R71+PPCL_Spot!R71+GT_NG!R71+GT_Spot!R71+Bawana_NG!R71+Bawana_RLNG!R71+Bawana_Spot!R71</f>
        <v>14.489392048636109</v>
      </c>
      <c r="J71" s="195">
        <f t="shared" si="8"/>
        <v>6.0795136389124593E-4</v>
      </c>
      <c r="K71" s="194">
        <f>PPCL_NG!L71+PPCL_Spot!L71+GT_NG!L71+GT_Spot!L71+Bawana_NG!L71+Bawana_RLNG!L71+Bawana_Spot!L71</f>
        <v>63.550000000000004</v>
      </c>
      <c r="L71" s="194">
        <f>PPCL_NG!S71+PPCL_Spot!S71+GT_NG!S71+GT_Spot!S71+Bawana_NG!S71+Bawana_RLNG!S71+Bawana_Spot!S71</f>
        <v>63.554301420607331</v>
      </c>
      <c r="M71" s="195">
        <f t="shared" si="9"/>
        <v>-4.3014206073266337E-3</v>
      </c>
      <c r="N71" s="194">
        <f>PPCL_NG!M71+PPCL_Spot!M71+GT_NG!M71+GT_Spot!M71+Bawana_NG!M71+Bawana_RLNG!M71+Bawana_Spot!M71</f>
        <v>137.93</v>
      </c>
      <c r="O71" s="194">
        <f>PPCL_NG!T71+PPCL_Spot!T71+GT_NG!T71+GT_Spot!T71+Bawana_NG!T71+Bawana_RLNG!T71+Bawana_Spot!T71</f>
        <v>137.96328143600982</v>
      </c>
      <c r="P71" s="195">
        <f t="shared" si="10"/>
        <v>-3.3281436009815479E-2</v>
      </c>
      <c r="Q71" s="195">
        <f t="shared" si="11"/>
        <v>-0.1100000000000616</v>
      </c>
    </row>
    <row r="72" spans="1:17">
      <c r="A72" s="34" t="s">
        <v>114</v>
      </c>
      <c r="B72" s="194">
        <f>PPCL_NG!I72+PPCL_Spot!I72+GT_NG!I72+GT_Spot!I72+Bawana_NG!I72+Bawana_RLNG!I72+Bawana_Spot!I72</f>
        <v>279.8</v>
      </c>
      <c r="C72" s="194">
        <f>PPCL_NG!P72+PPCL_Spot!P72+GT_NG!P72+GT_Spot!P72+Bawana_NG!P72+Bawana_RLNG!P72+Bawana_Spot!P72</f>
        <v>279.84646426079377</v>
      </c>
      <c r="D72" s="195">
        <f t="shared" si="6"/>
        <v>-4.6464260793754875E-2</v>
      </c>
      <c r="E72" s="194">
        <f>PPCL_NG!J72+PPCL_Spot!J72+GT_NG!J72+GT_Spot!J72+Bawana_NG!J72+Bawana_RLNG!J72+Bawana_Spot!J72</f>
        <v>145.86000000000001</v>
      </c>
      <c r="F72" s="194">
        <f>PPCL_NG!Q72+PPCL_Spot!Q72+GT_NG!Q72+GT_Spot!Q72+Bawana_NG!Q72+Bawana_RLNG!Q72+Bawana_Spot!Q72</f>
        <v>145.88656083395307</v>
      </c>
      <c r="G72" s="195">
        <f t="shared" si="7"/>
        <v>-2.6560833953055862E-2</v>
      </c>
      <c r="H72" s="194">
        <f>PPCL_NG!K72+PPCL_Spot!K72+GT_NG!K72+GT_Spot!K72+Bawana_NG!K72+Bawana_RLNG!K72+Bawana_Spot!K72</f>
        <v>14.49</v>
      </c>
      <c r="I72" s="194">
        <f>PPCL_NG!R72+PPCL_Spot!R72+GT_NG!R72+GT_Spot!R72+Bawana_NG!R72+Bawana_RLNG!R72+Bawana_Spot!R72</f>
        <v>14.489392048636109</v>
      </c>
      <c r="J72" s="195">
        <f t="shared" si="8"/>
        <v>6.0795136389124593E-4</v>
      </c>
      <c r="K72" s="194">
        <f>PPCL_NG!L72+PPCL_Spot!L72+GT_NG!L72+GT_Spot!L72+Bawana_NG!L72+Bawana_RLNG!L72+Bawana_Spot!L72</f>
        <v>63.550000000000004</v>
      </c>
      <c r="L72" s="194">
        <f>PPCL_NG!S72+PPCL_Spot!S72+GT_NG!S72+GT_Spot!S72+Bawana_NG!S72+Bawana_RLNG!S72+Bawana_Spot!S72</f>
        <v>63.554301420607331</v>
      </c>
      <c r="M72" s="195">
        <f t="shared" si="9"/>
        <v>-4.3014206073266337E-3</v>
      </c>
      <c r="N72" s="194">
        <f>PPCL_NG!M72+PPCL_Spot!M72+GT_NG!M72+GT_Spot!M72+Bawana_NG!M72+Bawana_RLNG!M72+Bawana_Spot!M72</f>
        <v>137.93</v>
      </c>
      <c r="O72" s="194">
        <f>PPCL_NG!T72+PPCL_Spot!T72+GT_NG!T72+GT_Spot!T72+Bawana_NG!T72+Bawana_RLNG!T72+Bawana_Spot!T72</f>
        <v>137.96328143600982</v>
      </c>
      <c r="P72" s="195">
        <f t="shared" si="10"/>
        <v>-3.3281436009815479E-2</v>
      </c>
      <c r="Q72" s="195">
        <f t="shared" si="11"/>
        <v>-0.1100000000000616</v>
      </c>
    </row>
    <row r="73" spans="1:17">
      <c r="A73" s="34" t="s">
        <v>115</v>
      </c>
      <c r="B73" s="194">
        <f>PPCL_NG!I73+PPCL_Spot!I73+GT_NG!I73+GT_Spot!I73+Bawana_NG!I73+Bawana_RLNG!I73+Bawana_Spot!I73</f>
        <v>279.8</v>
      </c>
      <c r="C73" s="194">
        <f>PPCL_NG!P73+PPCL_Spot!P73+GT_NG!P73+GT_Spot!P73+Bawana_NG!P73+Bawana_RLNG!P73+Bawana_Spot!P73</f>
        <v>279.84646426079377</v>
      </c>
      <c r="D73" s="195">
        <f t="shared" si="6"/>
        <v>-4.6464260793754875E-2</v>
      </c>
      <c r="E73" s="194">
        <f>PPCL_NG!J73+PPCL_Spot!J73+GT_NG!J73+GT_Spot!J73+Bawana_NG!J73+Bawana_RLNG!J73+Bawana_Spot!J73</f>
        <v>145.86000000000001</v>
      </c>
      <c r="F73" s="194">
        <f>PPCL_NG!Q73+PPCL_Spot!Q73+GT_NG!Q73+GT_Spot!Q73+Bawana_NG!Q73+Bawana_RLNG!Q73+Bawana_Spot!Q73</f>
        <v>145.88656083395307</v>
      </c>
      <c r="G73" s="195">
        <f t="shared" si="7"/>
        <v>-2.6560833953055862E-2</v>
      </c>
      <c r="H73" s="194">
        <f>PPCL_NG!K73+PPCL_Spot!K73+GT_NG!K73+GT_Spot!K73+Bawana_NG!K73+Bawana_RLNG!K73+Bawana_Spot!K73</f>
        <v>14.49</v>
      </c>
      <c r="I73" s="194">
        <f>PPCL_NG!R73+PPCL_Spot!R73+GT_NG!R73+GT_Spot!R73+Bawana_NG!R73+Bawana_RLNG!R73+Bawana_Spot!R73</f>
        <v>14.489392048636109</v>
      </c>
      <c r="J73" s="195">
        <f t="shared" si="8"/>
        <v>6.0795136389124593E-4</v>
      </c>
      <c r="K73" s="194">
        <f>PPCL_NG!L73+PPCL_Spot!L73+GT_NG!L73+GT_Spot!L73+Bawana_NG!L73+Bawana_RLNG!L73+Bawana_Spot!L73</f>
        <v>63.550000000000004</v>
      </c>
      <c r="L73" s="194">
        <f>PPCL_NG!S73+PPCL_Spot!S73+GT_NG!S73+GT_Spot!S73+Bawana_NG!S73+Bawana_RLNG!S73+Bawana_Spot!S73</f>
        <v>63.554301420607331</v>
      </c>
      <c r="M73" s="195">
        <f t="shared" si="9"/>
        <v>-4.3014206073266337E-3</v>
      </c>
      <c r="N73" s="194">
        <f>PPCL_NG!M73+PPCL_Spot!M73+GT_NG!M73+GT_Spot!M73+Bawana_NG!M73+Bawana_RLNG!M73+Bawana_Spot!M73</f>
        <v>137.93</v>
      </c>
      <c r="O73" s="194">
        <f>PPCL_NG!T73+PPCL_Spot!T73+GT_NG!T73+GT_Spot!T73+Bawana_NG!T73+Bawana_RLNG!T73+Bawana_Spot!T73</f>
        <v>137.96328143600982</v>
      </c>
      <c r="P73" s="195">
        <f t="shared" si="10"/>
        <v>-3.3281436009815479E-2</v>
      </c>
      <c r="Q73" s="195">
        <f t="shared" si="11"/>
        <v>-0.1100000000000616</v>
      </c>
    </row>
    <row r="74" spans="1:17">
      <c r="A74" s="34" t="s">
        <v>116</v>
      </c>
      <c r="B74" s="194">
        <f>PPCL_NG!I74+PPCL_Spot!I74+GT_NG!I74+GT_Spot!I74+Bawana_NG!I74+Bawana_RLNG!I74+Bawana_Spot!I74</f>
        <v>279.8</v>
      </c>
      <c r="C74" s="194">
        <f>PPCL_NG!P74+PPCL_Spot!P74+GT_NG!P74+GT_Spot!P74+Bawana_NG!P74+Bawana_RLNG!P74+Bawana_Spot!P74</f>
        <v>279.84646426079377</v>
      </c>
      <c r="D74" s="195">
        <f t="shared" si="6"/>
        <v>-4.6464260793754875E-2</v>
      </c>
      <c r="E74" s="194">
        <f>PPCL_NG!J74+PPCL_Spot!J74+GT_NG!J74+GT_Spot!J74+Bawana_NG!J74+Bawana_RLNG!J74+Bawana_Spot!J74</f>
        <v>141.79</v>
      </c>
      <c r="F74" s="194">
        <f>PPCL_NG!Q74+PPCL_Spot!Q74+GT_NG!Q74+GT_Spot!Q74+Bawana_NG!Q74+Bawana_RLNG!Q74+Bawana_Spot!Q74</f>
        <v>141.81656083395305</v>
      </c>
      <c r="G74" s="195">
        <f t="shared" si="7"/>
        <v>-2.6560833953055862E-2</v>
      </c>
      <c r="H74" s="194">
        <f>PPCL_NG!K74+PPCL_Spot!K74+GT_NG!K74+GT_Spot!K74+Bawana_NG!K74+Bawana_RLNG!K74+Bawana_Spot!K74</f>
        <v>14.49</v>
      </c>
      <c r="I74" s="194">
        <f>PPCL_NG!R74+PPCL_Spot!R74+GT_NG!R74+GT_Spot!R74+Bawana_NG!R74+Bawana_RLNG!R74+Bawana_Spot!R74</f>
        <v>14.489392048636109</v>
      </c>
      <c r="J74" s="195">
        <f t="shared" si="8"/>
        <v>6.0795136389124593E-4</v>
      </c>
      <c r="K74" s="194">
        <f>PPCL_NG!L74+PPCL_Spot!L74+GT_NG!L74+GT_Spot!L74+Bawana_NG!L74+Bawana_RLNG!L74+Bawana_Spot!L74</f>
        <v>63.550000000000004</v>
      </c>
      <c r="L74" s="194">
        <f>PPCL_NG!S74+PPCL_Spot!S74+GT_NG!S74+GT_Spot!S74+Bawana_NG!S74+Bawana_RLNG!S74+Bawana_Spot!S74</f>
        <v>63.554301420607331</v>
      </c>
      <c r="M74" s="195">
        <f t="shared" si="9"/>
        <v>-4.3014206073266337E-3</v>
      </c>
      <c r="N74" s="194">
        <f>PPCL_NG!M74+PPCL_Spot!M74+GT_NG!M74+GT_Spot!M74+Bawana_NG!M74+Bawana_RLNG!M74+Bawana_Spot!M74</f>
        <v>177.93</v>
      </c>
      <c r="O74" s="194">
        <f>PPCL_NG!T74+PPCL_Spot!T74+GT_NG!T74+GT_Spot!T74+Bawana_NG!T74+Bawana_RLNG!T74+Bawana_Spot!T74</f>
        <v>177.96328143600982</v>
      </c>
      <c r="P74" s="195">
        <f t="shared" si="10"/>
        <v>-3.3281436009815479E-2</v>
      </c>
      <c r="Q74" s="195">
        <f t="shared" si="11"/>
        <v>-0.1100000000000616</v>
      </c>
    </row>
    <row r="75" spans="1:17">
      <c r="A75" s="34" t="s">
        <v>117</v>
      </c>
      <c r="B75" s="194">
        <f>PPCL_NG!I75+PPCL_Spot!I75+GT_NG!I75+GT_Spot!I75+Bawana_NG!I75+Bawana_RLNG!I75+Bawana_Spot!I75</f>
        <v>378.98</v>
      </c>
      <c r="C75" s="194">
        <f>PPCL_NG!P75+PPCL_Spot!P75+GT_NG!P75+GT_Spot!P75+Bawana_NG!P75+Bawana_RLNG!P75+Bawana_Spot!P75</f>
        <v>379.12999287730997</v>
      </c>
      <c r="D75" s="195">
        <f t="shared" si="6"/>
        <v>-0.14999287730995547</v>
      </c>
      <c r="E75" s="194">
        <f>PPCL_NG!J75+PPCL_Spot!J75+GT_NG!J75+GT_Spot!J75+Bawana_NG!J75+Bawana_RLNG!J75+Bawana_Spot!J75</f>
        <v>140.35</v>
      </c>
      <c r="F75" s="194">
        <f>PPCL_NG!Q75+PPCL_Spot!Q75+GT_NG!Q75+GT_Spot!Q75+Bawana_NG!Q75+Bawana_RLNG!Q75+Bawana_Spot!Q75</f>
        <v>140.43638424724207</v>
      </c>
      <c r="G75" s="195">
        <f t="shared" si="7"/>
        <v>-8.6384247242079937E-2</v>
      </c>
      <c r="H75" s="194">
        <f>PPCL_NG!K75+PPCL_Spot!K75+GT_NG!K75+GT_Spot!K75+Bawana_NG!K75+Bawana_RLNG!K75+Bawana_Spot!K75</f>
        <v>14.649999999999999</v>
      </c>
      <c r="I75" s="194">
        <f>PPCL_NG!R75+PPCL_Spot!R75+GT_NG!R75+GT_Spot!R75+Bawana_NG!R75+Bawana_RLNG!R75+Bawana_Spot!R75</f>
        <v>14.648612250266375</v>
      </c>
      <c r="J75" s="195">
        <f t="shared" si="8"/>
        <v>1.3877497336238775E-3</v>
      </c>
      <c r="K75" s="194">
        <f>PPCL_NG!L75+PPCL_Spot!L75+GT_NG!L75+GT_Spot!L75+Bawana_NG!L75+Bawana_RLNG!L75+Bawana_Spot!L75</f>
        <v>64.23</v>
      </c>
      <c r="L75" s="194">
        <f>PPCL_NG!S75+PPCL_Spot!S75+GT_NG!S75+GT_Spot!S75+Bawana_NG!S75+Bawana_RLNG!S75+Bawana_Spot!S75</f>
        <v>64.247245626075625</v>
      </c>
      <c r="M75" s="195">
        <f t="shared" si="9"/>
        <v>-1.7245626075620635E-2</v>
      </c>
      <c r="N75" s="194">
        <f>PPCL_NG!M75+PPCL_Spot!M75+GT_NG!M75+GT_Spot!M75+Bawana_NG!M75+Bawana_RLNG!M75+Bawana_Spot!M75</f>
        <v>174.46</v>
      </c>
      <c r="O75" s="194">
        <f>PPCL_NG!T75+PPCL_Spot!T75+GT_NG!T75+GT_Spot!T75+Bawana_NG!T75+Bawana_RLNG!T75+Bawana_Spot!T75</f>
        <v>174.56776499910598</v>
      </c>
      <c r="P75" s="195">
        <f t="shared" si="10"/>
        <v>-0.10776499910596726</v>
      </c>
      <c r="Q75" s="195">
        <f t="shared" si="11"/>
        <v>-0.35999999999999943</v>
      </c>
    </row>
    <row r="76" spans="1:17">
      <c r="A76" s="34" t="s">
        <v>118</v>
      </c>
      <c r="B76" s="194">
        <f>PPCL_NG!I76+PPCL_Spot!I76+GT_NG!I76+GT_Spot!I76+Bawana_NG!I76+Bawana_RLNG!I76+Bawana_Spot!I76</f>
        <v>323.11</v>
      </c>
      <c r="C76" s="194">
        <f>PPCL_NG!P76+PPCL_Spot!P76+GT_NG!P76+GT_Spot!P76+Bawana_NG!P76+Bawana_RLNG!P76+Bawana_Spot!P76</f>
        <v>323.25999287730997</v>
      </c>
      <c r="D76" s="195">
        <f t="shared" si="6"/>
        <v>-0.14999287730995547</v>
      </c>
      <c r="E76" s="194">
        <f>PPCL_NG!J76+PPCL_Spot!J76+GT_NG!J76+GT_Spot!J76+Bawana_NG!J76+Bawana_RLNG!J76+Bawana_Spot!J76</f>
        <v>142.85</v>
      </c>
      <c r="F76" s="194">
        <f>PPCL_NG!Q76+PPCL_Spot!Q76+GT_NG!Q76+GT_Spot!Q76+Bawana_NG!Q76+Bawana_RLNG!Q76+Bawana_Spot!Q76</f>
        <v>142.93638424724207</v>
      </c>
      <c r="G76" s="195">
        <f t="shared" si="7"/>
        <v>-8.6384247242079937E-2</v>
      </c>
      <c r="H76" s="194">
        <f>PPCL_NG!K76+PPCL_Spot!K76+GT_NG!K76+GT_Spot!K76+Bawana_NG!K76+Bawana_RLNG!K76+Bawana_Spot!K76</f>
        <v>14.649999999999999</v>
      </c>
      <c r="I76" s="194">
        <f>PPCL_NG!R76+PPCL_Spot!R76+GT_NG!R76+GT_Spot!R76+Bawana_NG!R76+Bawana_RLNG!R76+Bawana_Spot!R76</f>
        <v>14.648612250266375</v>
      </c>
      <c r="J76" s="195">
        <f t="shared" si="8"/>
        <v>1.3877497336238775E-3</v>
      </c>
      <c r="K76" s="194">
        <f>PPCL_NG!L76+PPCL_Spot!L76+GT_NG!L76+GT_Spot!L76+Bawana_NG!L76+Bawana_RLNG!L76+Bawana_Spot!L76</f>
        <v>64.23</v>
      </c>
      <c r="L76" s="194">
        <f>PPCL_NG!S76+PPCL_Spot!S76+GT_NG!S76+GT_Spot!S76+Bawana_NG!S76+Bawana_RLNG!S76+Bawana_Spot!S76</f>
        <v>64.247245626075625</v>
      </c>
      <c r="M76" s="195">
        <f t="shared" si="9"/>
        <v>-1.7245626075620635E-2</v>
      </c>
      <c r="N76" s="194">
        <f>PPCL_NG!M76+PPCL_Spot!M76+GT_NG!M76+GT_Spot!M76+Bawana_NG!M76+Bawana_RLNG!M76+Bawana_Spot!M76</f>
        <v>177.65</v>
      </c>
      <c r="O76" s="194">
        <f>PPCL_NG!T76+PPCL_Spot!T76+GT_NG!T76+GT_Spot!T76+Bawana_NG!T76+Bawana_RLNG!T76+Bawana_Spot!T76</f>
        <v>177.75776499910597</v>
      </c>
      <c r="P76" s="195">
        <f t="shared" si="10"/>
        <v>-0.10776499910596726</v>
      </c>
      <c r="Q76" s="195">
        <f t="shared" si="11"/>
        <v>-0.35999999999999943</v>
      </c>
    </row>
    <row r="77" spans="1:17">
      <c r="A77" s="34" t="s">
        <v>119</v>
      </c>
      <c r="B77" s="194">
        <f>PPCL_NG!I77+PPCL_Spot!I77+GT_NG!I77+GT_Spot!I77+Bawana_NG!I77+Bawana_RLNG!I77+Bawana_Spot!I77</f>
        <v>301.11</v>
      </c>
      <c r="C77" s="194">
        <f>PPCL_NG!P77+PPCL_Spot!P77+GT_NG!P77+GT_Spot!P77+Bawana_NG!P77+Bawana_RLNG!P77+Bawana_Spot!P77</f>
        <v>301.25999287730997</v>
      </c>
      <c r="D77" s="195">
        <f t="shared" si="6"/>
        <v>-0.14999287730995547</v>
      </c>
      <c r="E77" s="194">
        <f>PPCL_NG!J77+PPCL_Spot!J77+GT_NG!J77+GT_Spot!J77+Bawana_NG!J77+Bawana_RLNG!J77+Bawana_Spot!J77</f>
        <v>142.85</v>
      </c>
      <c r="F77" s="194">
        <f>PPCL_NG!Q77+PPCL_Spot!Q77+GT_NG!Q77+GT_Spot!Q77+Bawana_NG!Q77+Bawana_RLNG!Q77+Bawana_Spot!Q77</f>
        <v>142.93638424724207</v>
      </c>
      <c r="G77" s="195">
        <f t="shared" si="7"/>
        <v>-8.6384247242079937E-2</v>
      </c>
      <c r="H77" s="194">
        <f>PPCL_NG!K77+PPCL_Spot!K77+GT_NG!K77+GT_Spot!K77+Bawana_NG!K77+Bawana_RLNG!K77+Bawana_Spot!K77</f>
        <v>14.649999999999999</v>
      </c>
      <c r="I77" s="194">
        <f>PPCL_NG!R77+PPCL_Spot!R77+GT_NG!R77+GT_Spot!R77+Bawana_NG!R77+Bawana_RLNG!R77+Bawana_Spot!R77</f>
        <v>14.648612250266375</v>
      </c>
      <c r="J77" s="195">
        <f t="shared" si="8"/>
        <v>1.3877497336238775E-3</v>
      </c>
      <c r="K77" s="194">
        <f>PPCL_NG!L77+PPCL_Spot!L77+GT_NG!L77+GT_Spot!L77+Bawana_NG!L77+Bawana_RLNG!L77+Bawana_Spot!L77</f>
        <v>64.23</v>
      </c>
      <c r="L77" s="194">
        <f>PPCL_NG!S77+PPCL_Spot!S77+GT_NG!S77+GT_Spot!S77+Bawana_NG!S77+Bawana_RLNG!S77+Bawana_Spot!S77</f>
        <v>64.247245626075625</v>
      </c>
      <c r="M77" s="195">
        <f t="shared" si="9"/>
        <v>-1.7245626075620635E-2</v>
      </c>
      <c r="N77" s="194">
        <f>PPCL_NG!M77+PPCL_Spot!M77+GT_NG!M77+GT_Spot!M77+Bawana_NG!M77+Bawana_RLNG!M77+Bawana_Spot!M77</f>
        <v>177.65</v>
      </c>
      <c r="O77" s="194">
        <f>PPCL_NG!T77+PPCL_Spot!T77+GT_NG!T77+GT_Spot!T77+Bawana_NG!T77+Bawana_RLNG!T77+Bawana_Spot!T77</f>
        <v>177.75776499910597</v>
      </c>
      <c r="P77" s="195">
        <f t="shared" si="10"/>
        <v>-0.10776499910596726</v>
      </c>
      <c r="Q77" s="195">
        <f t="shared" si="11"/>
        <v>-0.35999999999999943</v>
      </c>
    </row>
    <row r="78" spans="1:17">
      <c r="A78" s="34" t="s">
        <v>120</v>
      </c>
      <c r="B78" s="194">
        <f>PPCL_NG!I78+PPCL_Spot!I78+GT_NG!I78+GT_Spot!I78+Bawana_NG!I78+Bawana_RLNG!I78+Bawana_Spot!I78</f>
        <v>305.11</v>
      </c>
      <c r="C78" s="194">
        <f>PPCL_NG!P78+PPCL_Spot!P78+GT_NG!P78+GT_Spot!P78+Bawana_NG!P78+Bawana_RLNG!P78+Bawana_Spot!P78</f>
        <v>305.25999287730997</v>
      </c>
      <c r="D78" s="195">
        <f t="shared" si="6"/>
        <v>-0.14999287730995547</v>
      </c>
      <c r="E78" s="194">
        <f>PPCL_NG!J78+PPCL_Spot!J78+GT_NG!J78+GT_Spot!J78+Bawana_NG!J78+Bawana_RLNG!J78+Bawana_Spot!J78</f>
        <v>142.85</v>
      </c>
      <c r="F78" s="194">
        <f>PPCL_NG!Q78+PPCL_Spot!Q78+GT_NG!Q78+GT_Spot!Q78+Bawana_NG!Q78+Bawana_RLNG!Q78+Bawana_Spot!Q78</f>
        <v>142.93638424724207</v>
      </c>
      <c r="G78" s="195">
        <f t="shared" si="7"/>
        <v>-8.6384247242079937E-2</v>
      </c>
      <c r="H78" s="194">
        <f>PPCL_NG!K78+PPCL_Spot!K78+GT_NG!K78+GT_Spot!K78+Bawana_NG!K78+Bawana_RLNG!K78+Bawana_Spot!K78</f>
        <v>14.649999999999999</v>
      </c>
      <c r="I78" s="194">
        <f>PPCL_NG!R78+PPCL_Spot!R78+GT_NG!R78+GT_Spot!R78+Bawana_NG!R78+Bawana_RLNG!R78+Bawana_Spot!R78</f>
        <v>14.648612250266375</v>
      </c>
      <c r="J78" s="195">
        <f t="shared" si="8"/>
        <v>1.3877497336238775E-3</v>
      </c>
      <c r="K78" s="194">
        <f>PPCL_NG!L78+PPCL_Spot!L78+GT_NG!L78+GT_Spot!L78+Bawana_NG!L78+Bawana_RLNG!L78+Bawana_Spot!L78</f>
        <v>64.23</v>
      </c>
      <c r="L78" s="194">
        <f>PPCL_NG!S78+PPCL_Spot!S78+GT_NG!S78+GT_Spot!S78+Bawana_NG!S78+Bawana_RLNG!S78+Bawana_Spot!S78</f>
        <v>64.247245626075625</v>
      </c>
      <c r="M78" s="195">
        <f t="shared" si="9"/>
        <v>-1.7245626075620635E-2</v>
      </c>
      <c r="N78" s="194">
        <f>PPCL_NG!M78+PPCL_Spot!M78+GT_NG!M78+GT_Spot!M78+Bawana_NG!M78+Bawana_RLNG!M78+Bawana_Spot!M78</f>
        <v>177.65</v>
      </c>
      <c r="O78" s="194">
        <f>PPCL_NG!T78+PPCL_Spot!T78+GT_NG!T78+GT_Spot!T78+Bawana_NG!T78+Bawana_RLNG!T78+Bawana_Spot!T78</f>
        <v>177.75776499910597</v>
      </c>
      <c r="P78" s="195">
        <f t="shared" si="10"/>
        <v>-0.10776499910596726</v>
      </c>
      <c r="Q78" s="195">
        <f t="shared" si="11"/>
        <v>-0.35999999999999943</v>
      </c>
    </row>
    <row r="79" spans="1:17">
      <c r="A79" s="34" t="s">
        <v>121</v>
      </c>
      <c r="B79" s="194">
        <f>PPCL_NG!I79+PPCL_Spot!I79+GT_NG!I79+GT_Spot!I79+Bawana_NG!I79+Bawana_RLNG!I79+Bawana_Spot!I79</f>
        <v>250.08</v>
      </c>
      <c r="C79" s="194">
        <f>PPCL_NG!P79+PPCL_Spot!P79+GT_NG!P79+GT_Spot!P79+Bawana_NG!P79+Bawana_RLNG!P79+Bawana_Spot!P79</f>
        <v>250.24296729682862</v>
      </c>
      <c r="D79" s="195">
        <f t="shared" si="6"/>
        <v>-0.16296729682861155</v>
      </c>
      <c r="E79" s="194">
        <f>PPCL_NG!J79+PPCL_Spot!J79+GT_NG!J79+GT_Spot!J79+Bawana_NG!J79+Bawana_RLNG!J79+Bawana_Spot!J79</f>
        <v>143.08000000000001</v>
      </c>
      <c r="F79" s="194">
        <f>PPCL_NG!Q79+PPCL_Spot!Q79+GT_NG!Q79+GT_Spot!Q79+Bawana_NG!Q79+Bawana_RLNG!Q79+Bawana_Spot!Q79</f>
        <v>143.173217600263</v>
      </c>
      <c r="G79" s="195">
        <f t="shared" si="7"/>
        <v>-9.3217600262988753E-2</v>
      </c>
      <c r="H79" s="194">
        <f>PPCL_NG!K79+PPCL_Spot!K79+GT_NG!K79+GT_Spot!K79+Bawana_NG!K79+Bawana_RLNG!K79+Bawana_Spot!K79</f>
        <v>14.649999999999999</v>
      </c>
      <c r="I79" s="194">
        <f>PPCL_NG!R79+PPCL_Spot!R79+GT_NG!R79+GT_Spot!R79+Bawana_NG!R79+Bawana_RLNG!R79+Bawana_Spot!R79</f>
        <v>14.648588016316527</v>
      </c>
      <c r="J79" s="195">
        <f t="shared" si="8"/>
        <v>1.4119836834716182E-3</v>
      </c>
      <c r="K79" s="194">
        <f>PPCL_NG!L79+PPCL_Spot!L79+GT_NG!L79+GT_Spot!L79+Bawana_NG!L79+Bawana_RLNG!L79+Bawana_Spot!L79</f>
        <v>64.289999999999992</v>
      </c>
      <c r="L79" s="194">
        <f>PPCL_NG!S79+PPCL_Spot!S79+GT_NG!S79+GT_Spot!S79+Bawana_NG!S79+Bawana_RLNG!S79+Bawana_Spot!S79</f>
        <v>64.309007300793013</v>
      </c>
      <c r="M79" s="195">
        <f t="shared" si="9"/>
        <v>-1.9007300793020931E-2</v>
      </c>
      <c r="N79" s="194">
        <f>PPCL_NG!M79+PPCL_Spot!M79+GT_NG!M79+GT_Spot!M79+Bawana_NG!M79+Bawana_RLNG!M79+Bawana_Spot!M79</f>
        <v>177.93</v>
      </c>
      <c r="O79" s="194">
        <f>PPCL_NG!T79+PPCL_Spot!T79+GT_NG!T79+GT_Spot!T79+Bawana_NG!T79+Bawana_RLNG!T79+Bawana_Spot!T79</f>
        <v>178.04621978579883</v>
      </c>
      <c r="P79" s="195">
        <f t="shared" si="10"/>
        <v>-0.11621978579881898</v>
      </c>
      <c r="Q79" s="195">
        <f t="shared" si="11"/>
        <v>-0.38999999999996859</v>
      </c>
    </row>
    <row r="80" spans="1:17">
      <c r="A80" s="34" t="s">
        <v>122</v>
      </c>
      <c r="B80" s="194">
        <f>PPCL_NG!I80+PPCL_Spot!I80+GT_NG!I80+GT_Spot!I80+Bawana_NG!I80+Bawana_RLNG!I80+Bawana_Spot!I80</f>
        <v>250.08</v>
      </c>
      <c r="C80" s="194">
        <f>PPCL_NG!P80+PPCL_Spot!P80+GT_NG!P80+GT_Spot!P80+Bawana_NG!P80+Bawana_RLNG!P80+Bawana_Spot!P80</f>
        <v>250.24296729682862</v>
      </c>
      <c r="D80" s="195">
        <f t="shared" si="6"/>
        <v>-0.16296729682861155</v>
      </c>
      <c r="E80" s="194">
        <f>PPCL_NG!J80+PPCL_Spot!J80+GT_NG!J80+GT_Spot!J80+Bawana_NG!J80+Bawana_RLNG!J80+Bawana_Spot!J80</f>
        <v>143.08000000000001</v>
      </c>
      <c r="F80" s="194">
        <f>PPCL_NG!Q80+PPCL_Spot!Q80+GT_NG!Q80+GT_Spot!Q80+Bawana_NG!Q80+Bawana_RLNG!Q80+Bawana_Spot!Q80</f>
        <v>143.173217600263</v>
      </c>
      <c r="G80" s="195">
        <f t="shared" si="7"/>
        <v>-9.3217600262988753E-2</v>
      </c>
      <c r="H80" s="194">
        <f>PPCL_NG!K80+PPCL_Spot!K80+GT_NG!K80+GT_Spot!K80+Bawana_NG!K80+Bawana_RLNG!K80+Bawana_Spot!K80</f>
        <v>14.649999999999999</v>
      </c>
      <c r="I80" s="194">
        <f>PPCL_NG!R80+PPCL_Spot!R80+GT_NG!R80+GT_Spot!R80+Bawana_NG!R80+Bawana_RLNG!R80+Bawana_Spot!R80</f>
        <v>14.648588016316527</v>
      </c>
      <c r="J80" s="195">
        <f t="shared" si="8"/>
        <v>1.4119836834716182E-3</v>
      </c>
      <c r="K80" s="194">
        <f>PPCL_NG!L80+PPCL_Spot!L80+GT_NG!L80+GT_Spot!L80+Bawana_NG!L80+Bawana_RLNG!L80+Bawana_Spot!L80</f>
        <v>64.289999999999992</v>
      </c>
      <c r="L80" s="194">
        <f>PPCL_NG!S80+PPCL_Spot!S80+GT_NG!S80+GT_Spot!S80+Bawana_NG!S80+Bawana_RLNG!S80+Bawana_Spot!S80</f>
        <v>64.309007300793013</v>
      </c>
      <c r="M80" s="195">
        <f t="shared" si="9"/>
        <v>-1.9007300793020931E-2</v>
      </c>
      <c r="N80" s="194">
        <f>PPCL_NG!M80+PPCL_Spot!M80+GT_NG!M80+GT_Spot!M80+Bawana_NG!M80+Bawana_RLNG!M80+Bawana_Spot!M80</f>
        <v>177.93</v>
      </c>
      <c r="O80" s="194">
        <f>PPCL_NG!T80+PPCL_Spot!T80+GT_NG!T80+GT_Spot!T80+Bawana_NG!T80+Bawana_RLNG!T80+Bawana_Spot!T80</f>
        <v>178.04621978579883</v>
      </c>
      <c r="P80" s="195">
        <f t="shared" si="10"/>
        <v>-0.11621978579881898</v>
      </c>
      <c r="Q80" s="195">
        <f t="shared" si="11"/>
        <v>-0.38999999999996859</v>
      </c>
    </row>
    <row r="81" spans="1:17">
      <c r="A81" s="34" t="s">
        <v>123</v>
      </c>
      <c r="B81" s="194">
        <f>PPCL_NG!I81+PPCL_Spot!I81+GT_NG!I81+GT_Spot!I81+Bawana_NG!I81+Bawana_RLNG!I81+Bawana_Spot!I81</f>
        <v>282.08000000000004</v>
      </c>
      <c r="C81" s="194">
        <f>PPCL_NG!P81+PPCL_Spot!P81+GT_NG!P81+GT_Spot!P81+Bawana_NG!P81+Bawana_RLNG!P81+Bawana_Spot!P81</f>
        <v>282.24296729682862</v>
      </c>
      <c r="D81" s="195">
        <f t="shared" si="6"/>
        <v>-0.16296729682858313</v>
      </c>
      <c r="E81" s="194">
        <f>PPCL_NG!J81+PPCL_Spot!J81+GT_NG!J81+GT_Spot!J81+Bawana_NG!J81+Bawana_RLNG!J81+Bawana_Spot!J81</f>
        <v>143.08000000000001</v>
      </c>
      <c r="F81" s="194">
        <f>PPCL_NG!Q81+PPCL_Spot!Q81+GT_NG!Q81+GT_Spot!Q81+Bawana_NG!Q81+Bawana_RLNG!Q81+Bawana_Spot!Q81</f>
        <v>143.173217600263</v>
      </c>
      <c r="G81" s="195">
        <f t="shared" si="7"/>
        <v>-9.3217600262988753E-2</v>
      </c>
      <c r="H81" s="194">
        <f>PPCL_NG!K81+PPCL_Spot!K81+GT_NG!K81+GT_Spot!K81+Bawana_NG!K81+Bawana_RLNG!K81+Bawana_Spot!K81</f>
        <v>14.649999999999999</v>
      </c>
      <c r="I81" s="194">
        <f>PPCL_NG!R81+PPCL_Spot!R81+GT_NG!R81+GT_Spot!R81+Bawana_NG!R81+Bawana_RLNG!R81+Bawana_Spot!R81</f>
        <v>14.648588016316527</v>
      </c>
      <c r="J81" s="195">
        <f t="shared" si="8"/>
        <v>1.4119836834716182E-3</v>
      </c>
      <c r="K81" s="194">
        <f>PPCL_NG!L81+PPCL_Spot!L81+GT_NG!L81+GT_Spot!L81+Bawana_NG!L81+Bawana_RLNG!L81+Bawana_Spot!L81</f>
        <v>64.289999999999992</v>
      </c>
      <c r="L81" s="194">
        <f>PPCL_NG!S81+PPCL_Spot!S81+GT_NG!S81+GT_Spot!S81+Bawana_NG!S81+Bawana_RLNG!S81+Bawana_Spot!S81</f>
        <v>64.309007300793013</v>
      </c>
      <c r="M81" s="195">
        <f t="shared" si="9"/>
        <v>-1.9007300793020931E-2</v>
      </c>
      <c r="N81" s="194">
        <f>PPCL_NG!M81+PPCL_Spot!M81+GT_NG!M81+GT_Spot!M81+Bawana_NG!M81+Bawana_RLNG!M81+Bawana_Spot!M81</f>
        <v>177.93</v>
      </c>
      <c r="O81" s="194">
        <f>PPCL_NG!T81+PPCL_Spot!T81+GT_NG!T81+GT_Spot!T81+Bawana_NG!T81+Bawana_RLNG!T81+Bawana_Spot!T81</f>
        <v>178.04621978579883</v>
      </c>
      <c r="P81" s="195">
        <f t="shared" si="10"/>
        <v>-0.11621978579881898</v>
      </c>
      <c r="Q81" s="195">
        <f t="shared" si="11"/>
        <v>-0.38999999999994017</v>
      </c>
    </row>
    <row r="82" spans="1:17">
      <c r="A82" s="34" t="s">
        <v>124</v>
      </c>
      <c r="B82" s="194">
        <f>PPCL_NG!I82+PPCL_Spot!I82+GT_NG!I82+GT_Spot!I82+Bawana_NG!I82+Bawana_RLNG!I82+Bawana_Spot!I82</f>
        <v>301.08000000000004</v>
      </c>
      <c r="C82" s="194">
        <f>PPCL_NG!P82+PPCL_Spot!P82+GT_NG!P82+GT_Spot!P82+Bawana_NG!P82+Bawana_RLNG!P82+Bawana_Spot!P82</f>
        <v>301.24296729682862</v>
      </c>
      <c r="D82" s="195">
        <f t="shared" si="6"/>
        <v>-0.16296729682858313</v>
      </c>
      <c r="E82" s="194">
        <f>PPCL_NG!J82+PPCL_Spot!J82+GT_NG!J82+GT_Spot!J82+Bawana_NG!J82+Bawana_RLNG!J82+Bawana_Spot!J82</f>
        <v>143.08000000000001</v>
      </c>
      <c r="F82" s="194">
        <f>PPCL_NG!Q82+PPCL_Spot!Q82+GT_NG!Q82+GT_Spot!Q82+Bawana_NG!Q82+Bawana_RLNG!Q82+Bawana_Spot!Q82</f>
        <v>143.173217600263</v>
      </c>
      <c r="G82" s="195">
        <f t="shared" si="7"/>
        <v>-9.3217600262988753E-2</v>
      </c>
      <c r="H82" s="194">
        <f>PPCL_NG!K82+PPCL_Spot!K82+GT_NG!K82+GT_Spot!K82+Bawana_NG!K82+Bawana_RLNG!K82+Bawana_Spot!K82</f>
        <v>14.649999999999999</v>
      </c>
      <c r="I82" s="194">
        <f>PPCL_NG!R82+PPCL_Spot!R82+GT_NG!R82+GT_Spot!R82+Bawana_NG!R82+Bawana_RLNG!R82+Bawana_Spot!R82</f>
        <v>14.648588016316527</v>
      </c>
      <c r="J82" s="195">
        <f t="shared" si="8"/>
        <v>1.4119836834716182E-3</v>
      </c>
      <c r="K82" s="194">
        <f>PPCL_NG!L82+PPCL_Spot!L82+GT_NG!L82+GT_Spot!L82+Bawana_NG!L82+Bawana_RLNG!L82+Bawana_Spot!L82</f>
        <v>64.289999999999992</v>
      </c>
      <c r="L82" s="194">
        <f>PPCL_NG!S82+PPCL_Spot!S82+GT_NG!S82+GT_Spot!S82+Bawana_NG!S82+Bawana_RLNG!S82+Bawana_Spot!S82</f>
        <v>64.309007300793013</v>
      </c>
      <c r="M82" s="195">
        <f t="shared" si="9"/>
        <v>-1.9007300793020931E-2</v>
      </c>
      <c r="N82" s="194">
        <f>PPCL_NG!M82+PPCL_Spot!M82+GT_NG!M82+GT_Spot!M82+Bawana_NG!M82+Bawana_RLNG!M82+Bawana_Spot!M82</f>
        <v>177.93</v>
      </c>
      <c r="O82" s="194">
        <f>PPCL_NG!T82+PPCL_Spot!T82+GT_NG!T82+GT_Spot!T82+Bawana_NG!T82+Bawana_RLNG!T82+Bawana_Spot!T82</f>
        <v>178.04621978579883</v>
      </c>
      <c r="P82" s="195">
        <f t="shared" si="10"/>
        <v>-0.11621978579881898</v>
      </c>
      <c r="Q82" s="195">
        <f t="shared" si="11"/>
        <v>-0.38999999999994017</v>
      </c>
    </row>
    <row r="83" spans="1:17">
      <c r="A83" s="34" t="s">
        <v>125</v>
      </c>
      <c r="B83" s="194">
        <f>PPCL_NG!I83+PPCL_Spot!I83+GT_NG!I83+GT_Spot!I83+Bawana_NG!I83+Bawana_RLNG!I83+Bawana_Spot!I83</f>
        <v>287.08000000000004</v>
      </c>
      <c r="C83" s="194">
        <f>PPCL_NG!P83+PPCL_Spot!P83+GT_NG!P83+GT_Spot!P83+Bawana_NG!P83+Bawana_RLNG!P83+Bawana_Spot!P83</f>
        <v>287.24296729682862</v>
      </c>
      <c r="D83" s="195">
        <f t="shared" si="6"/>
        <v>-0.16296729682858313</v>
      </c>
      <c r="E83" s="194">
        <f>PPCL_NG!J83+PPCL_Spot!J83+GT_NG!J83+GT_Spot!J83+Bawana_NG!J83+Bawana_RLNG!J83+Bawana_Spot!J83</f>
        <v>143.08000000000001</v>
      </c>
      <c r="F83" s="194">
        <f>PPCL_NG!Q83+PPCL_Spot!Q83+GT_NG!Q83+GT_Spot!Q83+Bawana_NG!Q83+Bawana_RLNG!Q83+Bawana_Spot!Q83</f>
        <v>143.173217600263</v>
      </c>
      <c r="G83" s="195">
        <f t="shared" si="7"/>
        <v>-9.3217600262988753E-2</v>
      </c>
      <c r="H83" s="194">
        <f>PPCL_NG!K83+PPCL_Spot!K83+GT_NG!K83+GT_Spot!K83+Bawana_NG!K83+Bawana_RLNG!K83+Bawana_Spot!K83</f>
        <v>14.649999999999999</v>
      </c>
      <c r="I83" s="194">
        <f>PPCL_NG!R83+PPCL_Spot!R83+GT_NG!R83+GT_Spot!R83+Bawana_NG!R83+Bawana_RLNG!R83+Bawana_Spot!R83</f>
        <v>14.648588016316527</v>
      </c>
      <c r="J83" s="195">
        <f t="shared" si="8"/>
        <v>1.4119836834716182E-3</v>
      </c>
      <c r="K83" s="194">
        <f>PPCL_NG!L83+PPCL_Spot!L83+GT_NG!L83+GT_Spot!L83+Bawana_NG!L83+Bawana_RLNG!L83+Bawana_Spot!L83</f>
        <v>64.289999999999992</v>
      </c>
      <c r="L83" s="194">
        <f>PPCL_NG!S83+PPCL_Spot!S83+GT_NG!S83+GT_Spot!S83+Bawana_NG!S83+Bawana_RLNG!S83+Bawana_Spot!S83</f>
        <v>64.309007300793013</v>
      </c>
      <c r="M83" s="195">
        <f t="shared" si="9"/>
        <v>-1.9007300793020931E-2</v>
      </c>
      <c r="N83" s="194">
        <f>PPCL_NG!M83+PPCL_Spot!M83+GT_NG!M83+GT_Spot!M83+Bawana_NG!M83+Bawana_RLNG!M83+Bawana_Spot!M83</f>
        <v>177.93</v>
      </c>
      <c r="O83" s="194">
        <f>PPCL_NG!T83+PPCL_Spot!T83+GT_NG!T83+GT_Spot!T83+Bawana_NG!T83+Bawana_RLNG!T83+Bawana_Spot!T83</f>
        <v>178.04621978579883</v>
      </c>
      <c r="P83" s="195">
        <f t="shared" si="10"/>
        <v>-0.11621978579881898</v>
      </c>
      <c r="Q83" s="195">
        <f t="shared" si="11"/>
        <v>-0.38999999999994017</v>
      </c>
    </row>
    <row r="84" spans="1:17">
      <c r="A84" s="34" t="s">
        <v>126</v>
      </c>
      <c r="B84" s="194">
        <f>PPCL_NG!I84+PPCL_Spot!I84+GT_NG!I84+GT_Spot!I84+Bawana_NG!I84+Bawana_RLNG!I84+Bawana_Spot!I84</f>
        <v>272.08000000000004</v>
      </c>
      <c r="C84" s="194">
        <f>PPCL_NG!P84+PPCL_Spot!P84+GT_NG!P84+GT_Spot!P84+Bawana_NG!P84+Bawana_RLNG!P84+Bawana_Spot!P84</f>
        <v>272.24296729682862</v>
      </c>
      <c r="D84" s="195">
        <f t="shared" si="6"/>
        <v>-0.16296729682858313</v>
      </c>
      <c r="E84" s="194">
        <f>PPCL_NG!J84+PPCL_Spot!J84+GT_NG!J84+GT_Spot!J84+Bawana_NG!J84+Bawana_RLNG!J84+Bawana_Spot!J84</f>
        <v>143.08000000000001</v>
      </c>
      <c r="F84" s="194">
        <f>PPCL_NG!Q84+PPCL_Spot!Q84+GT_NG!Q84+GT_Spot!Q84+Bawana_NG!Q84+Bawana_RLNG!Q84+Bawana_Spot!Q84</f>
        <v>143.173217600263</v>
      </c>
      <c r="G84" s="195">
        <f t="shared" si="7"/>
        <v>-9.3217600262988753E-2</v>
      </c>
      <c r="H84" s="194">
        <f>PPCL_NG!K84+PPCL_Spot!K84+GT_NG!K84+GT_Spot!K84+Bawana_NG!K84+Bawana_RLNG!K84+Bawana_Spot!K84</f>
        <v>14.649999999999999</v>
      </c>
      <c r="I84" s="194">
        <f>PPCL_NG!R84+PPCL_Spot!R84+GT_NG!R84+GT_Spot!R84+Bawana_NG!R84+Bawana_RLNG!R84+Bawana_Spot!R84</f>
        <v>14.648588016316527</v>
      </c>
      <c r="J84" s="195">
        <f t="shared" si="8"/>
        <v>1.4119836834716182E-3</v>
      </c>
      <c r="K84" s="194">
        <f>PPCL_NG!L84+PPCL_Spot!L84+GT_NG!L84+GT_Spot!L84+Bawana_NG!L84+Bawana_RLNG!L84+Bawana_Spot!L84</f>
        <v>64.289999999999992</v>
      </c>
      <c r="L84" s="194">
        <f>PPCL_NG!S84+PPCL_Spot!S84+GT_NG!S84+GT_Spot!S84+Bawana_NG!S84+Bawana_RLNG!S84+Bawana_Spot!S84</f>
        <v>64.309007300793013</v>
      </c>
      <c r="M84" s="195">
        <f t="shared" si="9"/>
        <v>-1.9007300793020931E-2</v>
      </c>
      <c r="N84" s="194">
        <f>PPCL_NG!M84+PPCL_Spot!M84+GT_NG!M84+GT_Spot!M84+Bawana_NG!M84+Bawana_RLNG!M84+Bawana_Spot!M84</f>
        <v>177.93</v>
      </c>
      <c r="O84" s="194">
        <f>PPCL_NG!T84+PPCL_Spot!T84+GT_NG!T84+GT_Spot!T84+Bawana_NG!T84+Bawana_RLNG!T84+Bawana_Spot!T84</f>
        <v>178.04621978579883</v>
      </c>
      <c r="P84" s="195">
        <f t="shared" si="10"/>
        <v>-0.11621978579881898</v>
      </c>
      <c r="Q84" s="195">
        <f t="shared" si="11"/>
        <v>-0.38999999999994017</v>
      </c>
    </row>
    <row r="85" spans="1:17">
      <c r="A85" s="34" t="s">
        <v>127</v>
      </c>
      <c r="B85" s="194">
        <f>PPCL_NG!I85+PPCL_Spot!I85+GT_NG!I85+GT_Spot!I85+Bawana_NG!I85+Bawana_RLNG!I85+Bawana_Spot!I85</f>
        <v>285.08000000000004</v>
      </c>
      <c r="C85" s="194">
        <f>PPCL_NG!P85+PPCL_Spot!P85+GT_NG!P85+GT_Spot!P85+Bawana_NG!P85+Bawana_RLNG!P85+Bawana_Spot!P85</f>
        <v>285.24296729682862</v>
      </c>
      <c r="D85" s="195">
        <f t="shared" si="6"/>
        <v>-0.16296729682858313</v>
      </c>
      <c r="E85" s="194">
        <f>PPCL_NG!J85+PPCL_Spot!J85+GT_NG!J85+GT_Spot!J85+Bawana_NG!J85+Bawana_RLNG!J85+Bawana_Spot!J85</f>
        <v>143.08000000000001</v>
      </c>
      <c r="F85" s="194">
        <f>PPCL_NG!Q85+PPCL_Spot!Q85+GT_NG!Q85+GT_Spot!Q85+Bawana_NG!Q85+Bawana_RLNG!Q85+Bawana_Spot!Q85</f>
        <v>143.173217600263</v>
      </c>
      <c r="G85" s="195">
        <f t="shared" si="7"/>
        <v>-9.3217600262988753E-2</v>
      </c>
      <c r="H85" s="194">
        <f>PPCL_NG!K85+PPCL_Spot!K85+GT_NG!K85+GT_Spot!K85+Bawana_NG!K85+Bawana_RLNG!K85+Bawana_Spot!K85</f>
        <v>14.649999999999999</v>
      </c>
      <c r="I85" s="194">
        <f>PPCL_NG!R85+PPCL_Spot!R85+GT_NG!R85+GT_Spot!R85+Bawana_NG!R85+Bawana_RLNG!R85+Bawana_Spot!R85</f>
        <v>14.648588016316527</v>
      </c>
      <c r="J85" s="195">
        <f t="shared" si="8"/>
        <v>1.4119836834716182E-3</v>
      </c>
      <c r="K85" s="194">
        <f>PPCL_NG!L85+PPCL_Spot!L85+GT_NG!L85+GT_Spot!L85+Bawana_NG!L85+Bawana_RLNG!L85+Bawana_Spot!L85</f>
        <v>64.289999999999992</v>
      </c>
      <c r="L85" s="194">
        <f>PPCL_NG!S85+PPCL_Spot!S85+GT_NG!S85+GT_Spot!S85+Bawana_NG!S85+Bawana_RLNG!S85+Bawana_Spot!S85</f>
        <v>64.309007300793013</v>
      </c>
      <c r="M85" s="195">
        <f t="shared" si="9"/>
        <v>-1.9007300793020931E-2</v>
      </c>
      <c r="N85" s="194">
        <f>PPCL_NG!M85+PPCL_Spot!M85+GT_NG!M85+GT_Spot!M85+Bawana_NG!M85+Bawana_RLNG!M85+Bawana_Spot!M85</f>
        <v>177.93</v>
      </c>
      <c r="O85" s="194">
        <f>PPCL_NG!T85+PPCL_Spot!T85+GT_NG!T85+GT_Spot!T85+Bawana_NG!T85+Bawana_RLNG!T85+Bawana_Spot!T85</f>
        <v>178.04621978579883</v>
      </c>
      <c r="P85" s="195">
        <f t="shared" si="10"/>
        <v>-0.11621978579881898</v>
      </c>
      <c r="Q85" s="195">
        <f t="shared" si="11"/>
        <v>-0.38999999999994017</v>
      </c>
    </row>
    <row r="86" spans="1:17">
      <c r="A86" s="34" t="s">
        <v>128</v>
      </c>
      <c r="B86" s="194">
        <f>PPCL_NG!I86+PPCL_Spot!I86+GT_NG!I86+GT_Spot!I86+Bawana_NG!I86+Bawana_RLNG!I86+Bawana_Spot!I86</f>
        <v>302.08000000000004</v>
      </c>
      <c r="C86" s="194">
        <f>PPCL_NG!P86+PPCL_Spot!P86+GT_NG!P86+GT_Spot!P86+Bawana_NG!P86+Bawana_RLNG!P86+Bawana_Spot!P86</f>
        <v>302.24296729682862</v>
      </c>
      <c r="D86" s="195">
        <f t="shared" si="6"/>
        <v>-0.16296729682858313</v>
      </c>
      <c r="E86" s="194">
        <f>PPCL_NG!J86+PPCL_Spot!J86+GT_NG!J86+GT_Spot!J86+Bawana_NG!J86+Bawana_RLNG!J86+Bawana_Spot!J86</f>
        <v>143.08000000000001</v>
      </c>
      <c r="F86" s="194">
        <f>PPCL_NG!Q86+PPCL_Spot!Q86+GT_NG!Q86+GT_Spot!Q86+Bawana_NG!Q86+Bawana_RLNG!Q86+Bawana_Spot!Q86</f>
        <v>143.173217600263</v>
      </c>
      <c r="G86" s="195">
        <f t="shared" si="7"/>
        <v>-9.3217600262988753E-2</v>
      </c>
      <c r="H86" s="194">
        <f>PPCL_NG!K86+PPCL_Spot!K86+GT_NG!K86+GT_Spot!K86+Bawana_NG!K86+Bawana_RLNG!K86+Bawana_Spot!K86</f>
        <v>14.649999999999999</v>
      </c>
      <c r="I86" s="194">
        <f>PPCL_NG!R86+PPCL_Spot!R86+GT_NG!R86+GT_Spot!R86+Bawana_NG!R86+Bawana_RLNG!R86+Bawana_Spot!R86</f>
        <v>14.648588016316527</v>
      </c>
      <c r="J86" s="195">
        <f t="shared" si="8"/>
        <v>1.4119836834716182E-3</v>
      </c>
      <c r="K86" s="194">
        <f>PPCL_NG!L86+PPCL_Spot!L86+GT_NG!L86+GT_Spot!L86+Bawana_NG!L86+Bawana_RLNG!L86+Bawana_Spot!L86</f>
        <v>64.289999999999992</v>
      </c>
      <c r="L86" s="194">
        <f>PPCL_NG!S86+PPCL_Spot!S86+GT_NG!S86+GT_Spot!S86+Bawana_NG!S86+Bawana_RLNG!S86+Bawana_Spot!S86</f>
        <v>64.309007300793013</v>
      </c>
      <c r="M86" s="195">
        <f t="shared" si="9"/>
        <v>-1.9007300793020931E-2</v>
      </c>
      <c r="N86" s="194">
        <f>PPCL_NG!M86+PPCL_Spot!M86+GT_NG!M86+GT_Spot!M86+Bawana_NG!M86+Bawana_RLNG!M86+Bawana_Spot!M86</f>
        <v>177.93</v>
      </c>
      <c r="O86" s="194">
        <f>PPCL_NG!T86+PPCL_Spot!T86+GT_NG!T86+GT_Spot!T86+Bawana_NG!T86+Bawana_RLNG!T86+Bawana_Spot!T86</f>
        <v>178.04621978579883</v>
      </c>
      <c r="P86" s="195">
        <f t="shared" si="10"/>
        <v>-0.11621978579881898</v>
      </c>
      <c r="Q86" s="195">
        <f t="shared" si="11"/>
        <v>-0.38999999999994017</v>
      </c>
    </row>
    <row r="87" spans="1:17">
      <c r="A87" s="34" t="s">
        <v>129</v>
      </c>
      <c r="B87" s="194">
        <f>PPCL_NG!I87+PPCL_Spot!I87+GT_NG!I87+GT_Spot!I87+Bawana_NG!I87+Bawana_RLNG!I87+Bawana_Spot!I87</f>
        <v>264.77999999999997</v>
      </c>
      <c r="C87" s="194">
        <f>PPCL_NG!P87+PPCL_Spot!P87+GT_NG!P87+GT_Spot!P87+Bawana_NG!P87+Bawana_RLNG!P87+Bawana_Spot!P87</f>
        <v>264.94289599533749</v>
      </c>
      <c r="D87" s="195">
        <f t="shared" si="6"/>
        <v>-0.16289599533752153</v>
      </c>
      <c r="E87" s="194">
        <f>PPCL_NG!J87+PPCL_Spot!J87+GT_NG!J87+GT_Spot!J87+Bawana_NG!J87+Bawana_RLNG!J87+Bawana_Spot!J87</f>
        <v>143.47999999999999</v>
      </c>
      <c r="F87" s="194">
        <f>PPCL_NG!Q87+PPCL_Spot!Q87+GT_NG!Q87+GT_Spot!Q87+Bawana_NG!Q87+Bawana_RLNG!Q87+Bawana_Spot!Q87</f>
        <v>143.57317614735086</v>
      </c>
      <c r="G87" s="195">
        <f t="shared" si="7"/>
        <v>-9.3176147350874317E-2</v>
      </c>
      <c r="H87" s="194">
        <f>PPCL_NG!K87+PPCL_Spot!K87+GT_NG!K87+GT_Spot!K87+Bawana_NG!K87+Bawana_RLNG!K87+Bawana_Spot!K87</f>
        <v>14.799999999999999</v>
      </c>
      <c r="I87" s="194">
        <f>PPCL_NG!R87+PPCL_Spot!R87+GT_NG!R87+GT_Spot!R87+Bawana_NG!R87+Bawana_RLNG!R87+Bawana_Spot!R87</f>
        <v>14.798572885176185</v>
      </c>
      <c r="J87" s="195">
        <f t="shared" si="8"/>
        <v>1.4271148238140796E-3</v>
      </c>
      <c r="K87" s="194">
        <f>PPCL_NG!L87+PPCL_Spot!L87+GT_NG!L87+GT_Spot!L87+Bawana_NG!L87+Bawana_RLNG!L87+Bawana_Spot!L87</f>
        <v>65.039999999999992</v>
      </c>
      <c r="L87" s="194">
        <f>PPCL_NG!S87+PPCL_Spot!S87+GT_NG!S87+GT_Spot!S87+Bawana_NG!S87+Bawana_RLNG!S87+Bawana_Spot!S87</f>
        <v>65.05892833547756</v>
      </c>
      <c r="M87" s="195">
        <f t="shared" si="9"/>
        <v>-1.8928335477568226E-2</v>
      </c>
      <c r="N87" s="194">
        <f>PPCL_NG!M87+PPCL_Spot!M87+GT_NG!M87+GT_Spot!M87+Bawana_NG!M87+Bawana_RLNG!M87+Bawana_Spot!M87</f>
        <v>177.93</v>
      </c>
      <c r="O87" s="194">
        <f>PPCL_NG!T87+PPCL_Spot!T87+GT_NG!T87+GT_Spot!T87+Bawana_NG!T87+Bawana_RLNG!T87+Bawana_Spot!T87</f>
        <v>178.04642663665788</v>
      </c>
      <c r="P87" s="195">
        <f t="shared" si="10"/>
        <v>-0.11642663665787722</v>
      </c>
      <c r="Q87" s="195">
        <f t="shared" si="11"/>
        <v>-0.39000000000002721</v>
      </c>
    </row>
    <row r="88" spans="1:17">
      <c r="A88" s="34" t="s">
        <v>130</v>
      </c>
      <c r="B88" s="194">
        <f>PPCL_NG!I88+PPCL_Spot!I88+GT_NG!I88+GT_Spot!I88+Bawana_NG!I88+Bawana_RLNG!I88+Bawana_Spot!I88</f>
        <v>274.77999999999997</v>
      </c>
      <c r="C88" s="194">
        <f>PPCL_NG!P88+PPCL_Spot!P88+GT_NG!P88+GT_Spot!P88+Bawana_NG!P88+Bawana_RLNG!P88+Bawana_Spot!P88</f>
        <v>274.94289599533749</v>
      </c>
      <c r="D88" s="195">
        <f t="shared" si="6"/>
        <v>-0.16289599533752153</v>
      </c>
      <c r="E88" s="194">
        <f>PPCL_NG!J88+PPCL_Spot!J88+GT_NG!J88+GT_Spot!J88+Bawana_NG!J88+Bawana_RLNG!J88+Bawana_Spot!J88</f>
        <v>143.47999999999999</v>
      </c>
      <c r="F88" s="194">
        <f>PPCL_NG!Q88+PPCL_Spot!Q88+GT_NG!Q88+GT_Spot!Q88+Bawana_NG!Q88+Bawana_RLNG!Q88+Bawana_Spot!Q88</f>
        <v>143.57317614735086</v>
      </c>
      <c r="G88" s="195">
        <f t="shared" si="7"/>
        <v>-9.3176147350874317E-2</v>
      </c>
      <c r="H88" s="194">
        <f>PPCL_NG!K88+PPCL_Spot!K88+GT_NG!K88+GT_Spot!K88+Bawana_NG!K88+Bawana_RLNG!K88+Bawana_Spot!K88</f>
        <v>14.799999999999999</v>
      </c>
      <c r="I88" s="194">
        <f>PPCL_NG!R88+PPCL_Spot!R88+GT_NG!R88+GT_Spot!R88+Bawana_NG!R88+Bawana_RLNG!R88+Bawana_Spot!R88</f>
        <v>14.798572885176185</v>
      </c>
      <c r="J88" s="195">
        <f t="shared" si="8"/>
        <v>1.4271148238140796E-3</v>
      </c>
      <c r="K88" s="194">
        <f>PPCL_NG!L88+PPCL_Spot!L88+GT_NG!L88+GT_Spot!L88+Bawana_NG!L88+Bawana_RLNG!L88+Bawana_Spot!L88</f>
        <v>65.039999999999992</v>
      </c>
      <c r="L88" s="194">
        <f>PPCL_NG!S88+PPCL_Spot!S88+GT_NG!S88+GT_Spot!S88+Bawana_NG!S88+Bawana_RLNG!S88+Bawana_Spot!S88</f>
        <v>65.05892833547756</v>
      </c>
      <c r="M88" s="195">
        <f t="shared" si="9"/>
        <v>-1.8928335477568226E-2</v>
      </c>
      <c r="N88" s="194">
        <f>PPCL_NG!M88+PPCL_Spot!M88+GT_NG!M88+GT_Spot!M88+Bawana_NG!M88+Bawana_RLNG!M88+Bawana_Spot!M88</f>
        <v>177.93</v>
      </c>
      <c r="O88" s="194">
        <f>PPCL_NG!T88+PPCL_Spot!T88+GT_NG!T88+GT_Spot!T88+Bawana_NG!T88+Bawana_RLNG!T88+Bawana_Spot!T88</f>
        <v>178.04642663665788</v>
      </c>
      <c r="P88" s="195">
        <f t="shared" si="10"/>
        <v>-0.11642663665787722</v>
      </c>
      <c r="Q88" s="195">
        <f t="shared" si="11"/>
        <v>-0.39000000000002721</v>
      </c>
    </row>
    <row r="89" spans="1:17">
      <c r="A89" s="34" t="s">
        <v>131</v>
      </c>
      <c r="B89" s="194">
        <f>PPCL_NG!I89+PPCL_Spot!I89+GT_NG!I89+GT_Spot!I89+Bawana_NG!I89+Bawana_RLNG!I89+Bawana_Spot!I89</f>
        <v>300.77999999999997</v>
      </c>
      <c r="C89" s="194">
        <f>PPCL_NG!P89+PPCL_Spot!P89+GT_NG!P89+GT_Spot!P89+Bawana_NG!P89+Bawana_RLNG!P89+Bawana_Spot!P89</f>
        <v>300.94289599533749</v>
      </c>
      <c r="D89" s="195">
        <f t="shared" si="6"/>
        <v>-0.16289599533752153</v>
      </c>
      <c r="E89" s="194">
        <f>PPCL_NG!J89+PPCL_Spot!J89+GT_NG!J89+GT_Spot!J89+Bawana_NG!J89+Bawana_RLNG!J89+Bawana_Spot!J89</f>
        <v>143.47999999999999</v>
      </c>
      <c r="F89" s="194">
        <f>PPCL_NG!Q89+PPCL_Spot!Q89+GT_NG!Q89+GT_Spot!Q89+Bawana_NG!Q89+Bawana_RLNG!Q89+Bawana_Spot!Q89</f>
        <v>143.57317614735086</v>
      </c>
      <c r="G89" s="195">
        <f t="shared" si="7"/>
        <v>-9.3176147350874317E-2</v>
      </c>
      <c r="H89" s="194">
        <f>PPCL_NG!K89+PPCL_Spot!K89+GT_NG!K89+GT_Spot!K89+Bawana_NG!K89+Bawana_RLNG!K89+Bawana_Spot!K89</f>
        <v>14.799999999999999</v>
      </c>
      <c r="I89" s="194">
        <f>PPCL_NG!R89+PPCL_Spot!R89+GT_NG!R89+GT_Spot!R89+Bawana_NG!R89+Bawana_RLNG!R89+Bawana_Spot!R89</f>
        <v>14.798572885176185</v>
      </c>
      <c r="J89" s="195">
        <f t="shared" si="8"/>
        <v>1.4271148238140796E-3</v>
      </c>
      <c r="K89" s="194">
        <f>PPCL_NG!L89+PPCL_Spot!L89+GT_NG!L89+GT_Spot!L89+Bawana_NG!L89+Bawana_RLNG!L89+Bawana_Spot!L89</f>
        <v>65.039999999999992</v>
      </c>
      <c r="L89" s="194">
        <f>PPCL_NG!S89+PPCL_Spot!S89+GT_NG!S89+GT_Spot!S89+Bawana_NG!S89+Bawana_RLNG!S89+Bawana_Spot!S89</f>
        <v>65.05892833547756</v>
      </c>
      <c r="M89" s="195">
        <f t="shared" si="9"/>
        <v>-1.8928335477568226E-2</v>
      </c>
      <c r="N89" s="194">
        <f>PPCL_NG!M89+PPCL_Spot!M89+GT_NG!M89+GT_Spot!M89+Bawana_NG!M89+Bawana_RLNG!M89+Bawana_Spot!M89</f>
        <v>177.93</v>
      </c>
      <c r="O89" s="194">
        <f>PPCL_NG!T89+PPCL_Spot!T89+GT_NG!T89+GT_Spot!T89+Bawana_NG!T89+Bawana_RLNG!T89+Bawana_Spot!T89</f>
        <v>178.04642663665788</v>
      </c>
      <c r="P89" s="195">
        <f t="shared" si="10"/>
        <v>-0.11642663665787722</v>
      </c>
      <c r="Q89" s="195">
        <f t="shared" si="11"/>
        <v>-0.39000000000002721</v>
      </c>
    </row>
    <row r="90" spans="1:17">
      <c r="A90" s="34" t="s">
        <v>132</v>
      </c>
      <c r="B90" s="194">
        <f>PPCL_NG!I90+PPCL_Spot!I90+GT_NG!I90+GT_Spot!I90+Bawana_NG!I90+Bawana_RLNG!I90+Bawana_Spot!I90</f>
        <v>307.77999999999997</v>
      </c>
      <c r="C90" s="194">
        <f>PPCL_NG!P90+PPCL_Spot!P90+GT_NG!P90+GT_Spot!P90+Bawana_NG!P90+Bawana_RLNG!P90+Bawana_Spot!P90</f>
        <v>307.94289599533749</v>
      </c>
      <c r="D90" s="195">
        <f t="shared" si="6"/>
        <v>-0.16289599533752153</v>
      </c>
      <c r="E90" s="194">
        <f>PPCL_NG!J90+PPCL_Spot!J90+GT_NG!J90+GT_Spot!J90+Bawana_NG!J90+Bawana_RLNG!J90+Bawana_Spot!J90</f>
        <v>143.47999999999999</v>
      </c>
      <c r="F90" s="194">
        <f>PPCL_NG!Q90+PPCL_Spot!Q90+GT_NG!Q90+GT_Spot!Q90+Bawana_NG!Q90+Bawana_RLNG!Q90+Bawana_Spot!Q90</f>
        <v>143.57317614735086</v>
      </c>
      <c r="G90" s="195">
        <f t="shared" si="7"/>
        <v>-9.3176147350874317E-2</v>
      </c>
      <c r="H90" s="194">
        <f>PPCL_NG!K90+PPCL_Spot!K90+GT_NG!K90+GT_Spot!K90+Bawana_NG!K90+Bawana_RLNG!K90+Bawana_Spot!K90</f>
        <v>14.799999999999999</v>
      </c>
      <c r="I90" s="194">
        <f>PPCL_NG!R90+PPCL_Spot!R90+GT_NG!R90+GT_Spot!R90+Bawana_NG!R90+Bawana_RLNG!R90+Bawana_Spot!R90</f>
        <v>14.798572885176185</v>
      </c>
      <c r="J90" s="195">
        <f t="shared" si="8"/>
        <v>1.4271148238140796E-3</v>
      </c>
      <c r="K90" s="194">
        <f>PPCL_NG!L90+PPCL_Spot!L90+GT_NG!L90+GT_Spot!L90+Bawana_NG!L90+Bawana_RLNG!L90+Bawana_Spot!L90</f>
        <v>65.039999999999992</v>
      </c>
      <c r="L90" s="194">
        <f>PPCL_NG!S90+PPCL_Spot!S90+GT_NG!S90+GT_Spot!S90+Bawana_NG!S90+Bawana_RLNG!S90+Bawana_Spot!S90</f>
        <v>65.05892833547756</v>
      </c>
      <c r="M90" s="195">
        <f t="shared" si="9"/>
        <v>-1.8928335477568226E-2</v>
      </c>
      <c r="N90" s="194">
        <f>PPCL_NG!M90+PPCL_Spot!M90+GT_NG!M90+GT_Spot!M90+Bawana_NG!M90+Bawana_RLNG!M90+Bawana_Spot!M90</f>
        <v>177.93</v>
      </c>
      <c r="O90" s="194">
        <f>PPCL_NG!T90+PPCL_Spot!T90+GT_NG!T90+GT_Spot!T90+Bawana_NG!T90+Bawana_RLNG!T90+Bawana_Spot!T90</f>
        <v>178.04642663665788</v>
      </c>
      <c r="P90" s="195">
        <f t="shared" si="10"/>
        <v>-0.11642663665787722</v>
      </c>
      <c r="Q90" s="195">
        <f t="shared" si="11"/>
        <v>-0.39000000000002721</v>
      </c>
    </row>
    <row r="91" spans="1:17">
      <c r="A91" s="34" t="s">
        <v>133</v>
      </c>
      <c r="B91" s="194">
        <f>PPCL_NG!I91+PPCL_Spot!I91+GT_NG!I91+GT_Spot!I91+Bawana_NG!I91+Bawana_RLNG!I91+Bawana_Spot!I91</f>
        <v>318.21000000000004</v>
      </c>
      <c r="C91" s="194">
        <f>PPCL_NG!P91+PPCL_Spot!P91+GT_NG!P91+GT_Spot!P91+Bawana_NG!P91+Bawana_RLNG!P91+Bawana_Spot!P91</f>
        <v>318.3722659541379</v>
      </c>
      <c r="D91" s="195">
        <f t="shared" si="6"/>
        <v>-0.16226595413786526</v>
      </c>
      <c r="E91" s="194">
        <f>PPCL_NG!J91+PPCL_Spot!J91+GT_NG!J91+GT_Spot!J91+Bawana_NG!J91+Bawana_RLNG!J91+Bawana_Spot!J91</f>
        <v>143.47999999999999</v>
      </c>
      <c r="F91" s="194">
        <f>PPCL_NG!Q91+PPCL_Spot!Q91+GT_NG!Q91+GT_Spot!Q91+Bawana_NG!Q91+Bawana_RLNG!Q91+Bawana_Spot!Q91</f>
        <v>143.57341516713018</v>
      </c>
      <c r="G91" s="195">
        <f t="shared" si="7"/>
        <v>-9.3415167130189047E-2</v>
      </c>
      <c r="H91" s="194">
        <f>PPCL_NG!K91+PPCL_Spot!K91+GT_NG!K91+GT_Spot!K91+Bawana_NG!K91+Bawana_RLNG!K91+Bawana_Spot!K91</f>
        <v>14.799999999999999</v>
      </c>
      <c r="I91" s="194">
        <f>PPCL_NG!R91+PPCL_Spot!R91+GT_NG!R91+GT_Spot!R91+Bawana_NG!R91+Bawana_RLNG!R91+Bawana_Spot!R91</f>
        <v>14.798597119126033</v>
      </c>
      <c r="J91" s="195">
        <f t="shared" si="8"/>
        <v>1.402880873966339E-3</v>
      </c>
      <c r="K91" s="194">
        <f>PPCL_NG!L91+PPCL_Spot!L91+GT_NG!L91+GT_Spot!L91+Bawana_NG!L91+Bawana_RLNG!L91+Bawana_Spot!L91</f>
        <v>65.039999999999992</v>
      </c>
      <c r="L91" s="194">
        <f>PPCL_NG!S91+PPCL_Spot!S91+GT_NG!S91+GT_Spot!S91+Bawana_NG!S91+Bawana_RLNG!S91+Bawana_Spot!S91</f>
        <v>65.059006265884776</v>
      </c>
      <c r="M91" s="195">
        <f t="shared" si="9"/>
        <v>-1.9006265884783602E-2</v>
      </c>
      <c r="N91" s="194">
        <f>PPCL_NG!M91+PPCL_Spot!M91+GT_NG!M91+GT_Spot!M91+Bawana_NG!M91+Bawana_RLNG!M91+Bawana_Spot!M91</f>
        <v>177.93</v>
      </c>
      <c r="O91" s="194">
        <f>PPCL_NG!T91+PPCL_Spot!T91+GT_NG!T91+GT_Spot!T91+Bawana_NG!T91+Bawana_RLNG!T91+Bawana_Spot!T91</f>
        <v>178.04671549372108</v>
      </c>
      <c r="P91" s="195">
        <f t="shared" si="10"/>
        <v>-0.11671549372107393</v>
      </c>
      <c r="Q91" s="195">
        <f t="shared" si="11"/>
        <v>-0.3899999999999455</v>
      </c>
    </row>
    <row r="92" spans="1:17">
      <c r="A92" s="34" t="s">
        <v>134</v>
      </c>
      <c r="B92" s="194">
        <f>PPCL_NG!I92+PPCL_Spot!I92+GT_NG!I92+GT_Spot!I92+Bawana_NG!I92+Bawana_RLNG!I92+Bawana_Spot!I92</f>
        <v>335.21000000000004</v>
      </c>
      <c r="C92" s="194">
        <f>PPCL_NG!P92+PPCL_Spot!P92+GT_NG!P92+GT_Spot!P92+Bawana_NG!P92+Bawana_RLNG!P92+Bawana_Spot!P92</f>
        <v>335.3722659541379</v>
      </c>
      <c r="D92" s="195">
        <f t="shared" si="6"/>
        <v>-0.16226595413786526</v>
      </c>
      <c r="E92" s="194">
        <f>PPCL_NG!J92+PPCL_Spot!J92+GT_NG!J92+GT_Spot!J92+Bawana_NG!J92+Bawana_RLNG!J92+Bawana_Spot!J92</f>
        <v>143.47999999999999</v>
      </c>
      <c r="F92" s="194">
        <f>PPCL_NG!Q92+PPCL_Spot!Q92+GT_NG!Q92+GT_Spot!Q92+Bawana_NG!Q92+Bawana_RLNG!Q92+Bawana_Spot!Q92</f>
        <v>143.57341516713018</v>
      </c>
      <c r="G92" s="195">
        <f t="shared" si="7"/>
        <v>-9.3415167130189047E-2</v>
      </c>
      <c r="H92" s="194">
        <f>PPCL_NG!K92+PPCL_Spot!K92+GT_NG!K92+GT_Spot!K92+Bawana_NG!K92+Bawana_RLNG!K92+Bawana_Spot!K92</f>
        <v>14.799999999999999</v>
      </c>
      <c r="I92" s="194">
        <f>PPCL_NG!R92+PPCL_Spot!R92+GT_NG!R92+GT_Spot!R92+Bawana_NG!R92+Bawana_RLNG!R92+Bawana_Spot!R92</f>
        <v>14.798597119126033</v>
      </c>
      <c r="J92" s="195">
        <f t="shared" si="8"/>
        <v>1.402880873966339E-3</v>
      </c>
      <c r="K92" s="194">
        <f>PPCL_NG!L92+PPCL_Spot!L92+GT_NG!L92+GT_Spot!L92+Bawana_NG!L92+Bawana_RLNG!L92+Bawana_Spot!L92</f>
        <v>65.039999999999992</v>
      </c>
      <c r="L92" s="194">
        <f>PPCL_NG!S92+PPCL_Spot!S92+GT_NG!S92+GT_Spot!S92+Bawana_NG!S92+Bawana_RLNG!S92+Bawana_Spot!S92</f>
        <v>65.059006265884776</v>
      </c>
      <c r="M92" s="195">
        <f t="shared" si="9"/>
        <v>-1.9006265884783602E-2</v>
      </c>
      <c r="N92" s="194">
        <f>PPCL_NG!M92+PPCL_Spot!M92+GT_NG!M92+GT_Spot!M92+Bawana_NG!M92+Bawana_RLNG!M92+Bawana_Spot!M92</f>
        <v>177.93</v>
      </c>
      <c r="O92" s="194">
        <f>PPCL_NG!T92+PPCL_Spot!T92+GT_NG!T92+GT_Spot!T92+Bawana_NG!T92+Bawana_RLNG!T92+Bawana_Spot!T92</f>
        <v>178.04671549372108</v>
      </c>
      <c r="P92" s="195">
        <f t="shared" si="10"/>
        <v>-0.11671549372107393</v>
      </c>
      <c r="Q92" s="195">
        <f t="shared" si="11"/>
        <v>-0.3899999999999455</v>
      </c>
    </row>
    <row r="93" spans="1:17">
      <c r="A93" s="34" t="s">
        <v>135</v>
      </c>
      <c r="B93" s="194">
        <f>PPCL_NG!I93+PPCL_Spot!I93+GT_NG!I93+GT_Spot!I93+Bawana_NG!I93+Bawana_RLNG!I93+Bawana_Spot!I93</f>
        <v>370.21000000000004</v>
      </c>
      <c r="C93" s="194">
        <f>PPCL_NG!P93+PPCL_Spot!P93+GT_NG!P93+GT_Spot!P93+Bawana_NG!P93+Bawana_RLNG!P93+Bawana_Spot!P93</f>
        <v>370.3722659541379</v>
      </c>
      <c r="D93" s="195">
        <f t="shared" si="6"/>
        <v>-0.16226595413786526</v>
      </c>
      <c r="E93" s="194">
        <f>PPCL_NG!J93+PPCL_Spot!J93+GT_NG!J93+GT_Spot!J93+Bawana_NG!J93+Bawana_RLNG!J93+Bawana_Spot!J93</f>
        <v>143.47999999999999</v>
      </c>
      <c r="F93" s="194">
        <f>PPCL_NG!Q93+PPCL_Spot!Q93+GT_NG!Q93+GT_Spot!Q93+Bawana_NG!Q93+Bawana_RLNG!Q93+Bawana_Spot!Q93</f>
        <v>143.57341516713018</v>
      </c>
      <c r="G93" s="195">
        <f t="shared" si="7"/>
        <v>-9.3415167130189047E-2</v>
      </c>
      <c r="H93" s="194">
        <f>PPCL_NG!K93+PPCL_Spot!K93+GT_NG!K93+GT_Spot!K93+Bawana_NG!K93+Bawana_RLNG!K93+Bawana_Spot!K93</f>
        <v>14.799999999999999</v>
      </c>
      <c r="I93" s="194">
        <f>PPCL_NG!R93+PPCL_Spot!R93+GT_NG!R93+GT_Spot!R93+Bawana_NG!R93+Bawana_RLNG!R93+Bawana_Spot!R93</f>
        <v>14.798597119126033</v>
      </c>
      <c r="J93" s="195">
        <f t="shared" si="8"/>
        <v>1.402880873966339E-3</v>
      </c>
      <c r="K93" s="194">
        <f>PPCL_NG!L93+PPCL_Spot!L93+GT_NG!L93+GT_Spot!L93+Bawana_NG!L93+Bawana_RLNG!L93+Bawana_Spot!L93</f>
        <v>65.039999999999992</v>
      </c>
      <c r="L93" s="194">
        <f>PPCL_NG!S93+PPCL_Spot!S93+GT_NG!S93+GT_Spot!S93+Bawana_NG!S93+Bawana_RLNG!S93+Bawana_Spot!S93</f>
        <v>65.059006265884776</v>
      </c>
      <c r="M93" s="195">
        <f t="shared" si="9"/>
        <v>-1.9006265884783602E-2</v>
      </c>
      <c r="N93" s="194">
        <f>PPCL_NG!M93+PPCL_Spot!M93+GT_NG!M93+GT_Spot!M93+Bawana_NG!M93+Bawana_RLNG!M93+Bawana_Spot!M93</f>
        <v>177.93</v>
      </c>
      <c r="O93" s="194">
        <f>PPCL_NG!T93+PPCL_Spot!T93+GT_NG!T93+GT_Spot!T93+Bawana_NG!T93+Bawana_RLNG!T93+Bawana_Spot!T93</f>
        <v>178.04671549372108</v>
      </c>
      <c r="P93" s="195">
        <f t="shared" si="10"/>
        <v>-0.11671549372107393</v>
      </c>
      <c r="Q93" s="195">
        <f t="shared" si="11"/>
        <v>-0.3899999999999455</v>
      </c>
    </row>
    <row r="94" spans="1:17">
      <c r="A94" s="34" t="s">
        <v>136</v>
      </c>
      <c r="B94" s="194">
        <f>PPCL_NG!I94+PPCL_Spot!I94+GT_NG!I94+GT_Spot!I94+Bawana_NG!I94+Bawana_RLNG!I94+Bawana_Spot!I94</f>
        <v>376.69</v>
      </c>
      <c r="C94" s="194">
        <f>PPCL_NG!P94+PPCL_Spot!P94+GT_NG!P94+GT_Spot!P94+Bawana_NG!P94+Bawana_RLNG!P94+Bawana_Spot!P94</f>
        <v>376.85226595413792</v>
      </c>
      <c r="D94" s="195">
        <f t="shared" si="6"/>
        <v>-0.16226595413792211</v>
      </c>
      <c r="E94" s="194">
        <f>PPCL_NG!J94+PPCL_Spot!J94+GT_NG!J94+GT_Spot!J94+Bawana_NG!J94+Bawana_RLNG!J94+Bawana_Spot!J94</f>
        <v>142.47</v>
      </c>
      <c r="F94" s="194">
        <f>PPCL_NG!Q94+PPCL_Spot!Q94+GT_NG!Q94+GT_Spot!Q94+Bawana_NG!Q94+Bawana_RLNG!Q94+Bawana_Spot!Q94</f>
        <v>142.56341516713019</v>
      </c>
      <c r="G94" s="195">
        <f t="shared" si="7"/>
        <v>-9.3415167130189047E-2</v>
      </c>
      <c r="H94" s="194">
        <f>PPCL_NG!K94+PPCL_Spot!K94+GT_NG!K94+GT_Spot!K94+Bawana_NG!K94+Bawana_RLNG!K94+Bawana_Spot!K94</f>
        <v>14.799999999999999</v>
      </c>
      <c r="I94" s="194">
        <f>PPCL_NG!R94+PPCL_Spot!R94+GT_NG!R94+GT_Spot!R94+Bawana_NG!R94+Bawana_RLNG!R94+Bawana_Spot!R94</f>
        <v>14.798597119126033</v>
      </c>
      <c r="J94" s="195">
        <f t="shared" si="8"/>
        <v>1.402880873966339E-3</v>
      </c>
      <c r="K94" s="194">
        <f>PPCL_NG!L94+PPCL_Spot!L94+GT_NG!L94+GT_Spot!L94+Bawana_NG!L94+Bawana_RLNG!L94+Bawana_Spot!L94</f>
        <v>65.039999999999992</v>
      </c>
      <c r="L94" s="194">
        <f>PPCL_NG!S94+PPCL_Spot!S94+GT_NG!S94+GT_Spot!S94+Bawana_NG!S94+Bawana_RLNG!S94+Bawana_Spot!S94</f>
        <v>65.059006265884776</v>
      </c>
      <c r="M94" s="195">
        <f t="shared" si="9"/>
        <v>-1.9006265884783602E-2</v>
      </c>
      <c r="N94" s="194">
        <f>PPCL_NG!M94+PPCL_Spot!M94+GT_NG!M94+GT_Spot!M94+Bawana_NG!M94+Bawana_RLNG!M94+Bawana_Spot!M94</f>
        <v>176.64</v>
      </c>
      <c r="O94" s="194">
        <f>PPCL_NG!T94+PPCL_Spot!T94+GT_NG!T94+GT_Spot!T94+Bawana_NG!T94+Bawana_RLNG!T94+Bawana_Spot!T94</f>
        <v>176.75671549372109</v>
      </c>
      <c r="P94" s="195">
        <f t="shared" si="10"/>
        <v>-0.11671549372110235</v>
      </c>
      <c r="Q94" s="195">
        <f t="shared" si="11"/>
        <v>-0.39000000000003077</v>
      </c>
    </row>
    <row r="95" spans="1:17">
      <c r="A95" s="34" t="s">
        <v>137</v>
      </c>
      <c r="B95" s="194">
        <f>PPCL_NG!I95+PPCL_Spot!I95+GT_NG!I95+GT_Spot!I95+Bawana_NG!I95+Bawana_RLNG!I95+Bawana_Spot!I95</f>
        <v>376.69</v>
      </c>
      <c r="C95" s="194">
        <f>PPCL_NG!P95+PPCL_Spot!P95+GT_NG!P95+GT_Spot!P95+Bawana_NG!P95+Bawana_RLNG!P95+Bawana_Spot!P95</f>
        <v>376.85226595413792</v>
      </c>
      <c r="D95" s="195">
        <f t="shared" si="6"/>
        <v>-0.16226595413792211</v>
      </c>
      <c r="E95" s="194">
        <f>PPCL_NG!J95+PPCL_Spot!J95+GT_NG!J95+GT_Spot!J95+Bawana_NG!J95+Bawana_RLNG!J95+Bawana_Spot!J95</f>
        <v>142.47</v>
      </c>
      <c r="F95" s="194">
        <f>PPCL_NG!Q95+PPCL_Spot!Q95+GT_NG!Q95+GT_Spot!Q95+Bawana_NG!Q95+Bawana_RLNG!Q95+Bawana_Spot!Q95</f>
        <v>142.56341516713019</v>
      </c>
      <c r="G95" s="195">
        <f t="shared" si="7"/>
        <v>-9.3415167130189047E-2</v>
      </c>
      <c r="H95" s="194">
        <f>PPCL_NG!K95+PPCL_Spot!K95+GT_NG!K95+GT_Spot!K95+Bawana_NG!K95+Bawana_RLNG!K95+Bawana_Spot!K95</f>
        <v>14.799999999999999</v>
      </c>
      <c r="I95" s="194">
        <f>PPCL_NG!R95+PPCL_Spot!R95+GT_NG!R95+GT_Spot!R95+Bawana_NG!R95+Bawana_RLNG!R95+Bawana_Spot!R95</f>
        <v>14.798597119126033</v>
      </c>
      <c r="J95" s="195">
        <f t="shared" si="8"/>
        <v>1.402880873966339E-3</v>
      </c>
      <c r="K95" s="194">
        <f>PPCL_NG!L95+PPCL_Spot!L95+GT_NG!L95+GT_Spot!L95+Bawana_NG!L95+Bawana_RLNG!L95+Bawana_Spot!L95</f>
        <v>65.039999999999992</v>
      </c>
      <c r="L95" s="194">
        <f>PPCL_NG!S95+PPCL_Spot!S95+GT_NG!S95+GT_Spot!S95+Bawana_NG!S95+Bawana_RLNG!S95+Bawana_Spot!S95</f>
        <v>65.059006265884776</v>
      </c>
      <c r="M95" s="195">
        <f t="shared" si="9"/>
        <v>-1.9006265884783602E-2</v>
      </c>
      <c r="N95" s="194">
        <f>PPCL_NG!M95+PPCL_Spot!M95+GT_NG!M95+GT_Spot!M95+Bawana_NG!M95+Bawana_RLNG!M95+Bawana_Spot!M95</f>
        <v>176.64</v>
      </c>
      <c r="O95" s="194">
        <f>PPCL_NG!T95+PPCL_Spot!T95+GT_NG!T95+GT_Spot!T95+Bawana_NG!T95+Bawana_RLNG!T95+Bawana_Spot!T95</f>
        <v>176.75671549372109</v>
      </c>
      <c r="P95" s="195">
        <f t="shared" si="10"/>
        <v>-0.11671549372110235</v>
      </c>
      <c r="Q95" s="195">
        <f t="shared" si="11"/>
        <v>-0.39000000000003077</v>
      </c>
    </row>
    <row r="96" spans="1:17">
      <c r="A96" s="34" t="s">
        <v>138</v>
      </c>
      <c r="B96" s="194">
        <f>PPCL_NG!I96+PPCL_Spot!I96+GT_NG!I96+GT_Spot!I96+Bawana_NG!I96+Bawana_RLNG!I96+Bawana_Spot!I96</f>
        <v>376.69</v>
      </c>
      <c r="C96" s="194">
        <f>PPCL_NG!P96+PPCL_Spot!P96+GT_NG!P96+GT_Spot!P96+Bawana_NG!P96+Bawana_RLNG!P96+Bawana_Spot!P96</f>
        <v>376.85226595413792</v>
      </c>
      <c r="D96" s="195">
        <f t="shared" si="6"/>
        <v>-0.16226595413792211</v>
      </c>
      <c r="E96" s="194">
        <f>PPCL_NG!J96+PPCL_Spot!J96+GT_NG!J96+GT_Spot!J96+Bawana_NG!J96+Bawana_RLNG!J96+Bawana_Spot!J96</f>
        <v>142.47</v>
      </c>
      <c r="F96" s="194">
        <f>PPCL_NG!Q96+PPCL_Spot!Q96+GT_NG!Q96+GT_Spot!Q96+Bawana_NG!Q96+Bawana_RLNG!Q96+Bawana_Spot!Q96</f>
        <v>142.56341516713019</v>
      </c>
      <c r="G96" s="195">
        <f t="shared" si="7"/>
        <v>-9.3415167130189047E-2</v>
      </c>
      <c r="H96" s="194">
        <f>PPCL_NG!K96+PPCL_Spot!K96+GT_NG!K96+GT_Spot!K96+Bawana_NG!K96+Bawana_RLNG!K96+Bawana_Spot!K96</f>
        <v>14.799999999999999</v>
      </c>
      <c r="I96" s="194">
        <f>PPCL_NG!R96+PPCL_Spot!R96+GT_NG!R96+GT_Spot!R96+Bawana_NG!R96+Bawana_RLNG!R96+Bawana_Spot!R96</f>
        <v>14.798597119126033</v>
      </c>
      <c r="J96" s="195">
        <f t="shared" si="8"/>
        <v>1.402880873966339E-3</v>
      </c>
      <c r="K96" s="194">
        <f>PPCL_NG!L96+PPCL_Spot!L96+GT_NG!L96+GT_Spot!L96+Bawana_NG!L96+Bawana_RLNG!L96+Bawana_Spot!L96</f>
        <v>65.039999999999992</v>
      </c>
      <c r="L96" s="194">
        <f>PPCL_NG!S96+PPCL_Spot!S96+GT_NG!S96+GT_Spot!S96+Bawana_NG!S96+Bawana_RLNG!S96+Bawana_Spot!S96</f>
        <v>65.059006265884776</v>
      </c>
      <c r="M96" s="195">
        <f t="shared" si="9"/>
        <v>-1.9006265884783602E-2</v>
      </c>
      <c r="N96" s="194">
        <f>PPCL_NG!M96+PPCL_Spot!M96+GT_NG!M96+GT_Spot!M96+Bawana_NG!M96+Bawana_RLNG!M96+Bawana_Spot!M96</f>
        <v>176.64</v>
      </c>
      <c r="O96" s="194">
        <f>PPCL_NG!T96+PPCL_Spot!T96+GT_NG!T96+GT_Spot!T96+Bawana_NG!T96+Bawana_RLNG!T96+Bawana_Spot!T96</f>
        <v>176.75671549372109</v>
      </c>
      <c r="P96" s="195">
        <f t="shared" si="10"/>
        <v>-0.11671549372110235</v>
      </c>
      <c r="Q96" s="195">
        <f t="shared" si="11"/>
        <v>-0.39000000000003077</v>
      </c>
    </row>
    <row r="97" spans="1:17">
      <c r="A97" s="34" t="s">
        <v>139</v>
      </c>
      <c r="B97" s="194">
        <f>PPCL_NG!I97+PPCL_Spot!I97+GT_NG!I97+GT_Spot!I97+Bawana_NG!I97+Bawana_RLNG!I97+Bawana_Spot!I97</f>
        <v>376.69</v>
      </c>
      <c r="C97" s="194">
        <f>PPCL_NG!P97+PPCL_Spot!P97+GT_NG!P97+GT_Spot!P97+Bawana_NG!P97+Bawana_RLNG!P97+Bawana_Spot!P97</f>
        <v>376.85696536762771</v>
      </c>
      <c r="D97" s="195">
        <f t="shared" si="6"/>
        <v>-0.16696536762771075</v>
      </c>
      <c r="E97" s="194">
        <f>PPCL_NG!J97+PPCL_Spot!J97+GT_NG!J97+GT_Spot!J97+Bawana_NG!J97+Bawana_RLNG!J97+Bawana_Spot!J97</f>
        <v>142.47</v>
      </c>
      <c r="F97" s="194">
        <f>PPCL_NG!Q97+PPCL_Spot!Q97+GT_NG!Q97+GT_Spot!Q97+Bawana_NG!Q97+Bawana_RLNG!Q97+Bawana_Spot!Q97</f>
        <v>142.56542605946368</v>
      </c>
      <c r="G97" s="195">
        <f t="shared" si="7"/>
        <v>-9.5426059463676438E-2</v>
      </c>
      <c r="H97" s="194">
        <f>PPCL_NG!K97+PPCL_Spot!K97+GT_NG!K97+GT_Spot!K97+Bawana_NG!K97+Bawana_RLNG!K97+Bawana_Spot!K97</f>
        <v>14.799999999999999</v>
      </c>
      <c r="I97" s="194">
        <f>PPCL_NG!R97+PPCL_Spot!R97+GT_NG!R97+GT_Spot!R97+Bawana_NG!R97+Bawana_RLNG!R97+Bawana_Spot!R97</f>
        <v>14.798801001265399</v>
      </c>
      <c r="J97" s="195">
        <f t="shared" si="8"/>
        <v>1.198998734599499E-3</v>
      </c>
      <c r="K97" s="194">
        <f>PPCL_NG!L97+PPCL_Spot!L97+GT_NG!L97+GT_Spot!L97+Bawana_NG!L97+Bawana_RLNG!L97+Bawana_Spot!L97</f>
        <v>65.039999999999992</v>
      </c>
      <c r="L97" s="194">
        <f>PPCL_NG!S97+PPCL_Spot!S97+GT_NG!S97+GT_Spot!S97+Bawana_NG!S97+Bawana_RLNG!S97+Bawana_Spot!S97</f>
        <v>65.059661900572678</v>
      </c>
      <c r="M97" s="195">
        <f t="shared" si="9"/>
        <v>-1.9661900572685909E-2</v>
      </c>
      <c r="N97" s="194">
        <f>PPCL_NG!M97+PPCL_Spot!M97+GT_NG!M97+GT_Spot!M97+Bawana_NG!M97+Bawana_RLNG!M97+Bawana_Spot!M97</f>
        <v>176.64</v>
      </c>
      <c r="O97" s="194">
        <f>PPCL_NG!T97+PPCL_Spot!T97+GT_NG!T97+GT_Spot!T97+Bawana_NG!T97+Bawana_RLNG!T97+Bawana_Spot!T97</f>
        <v>176.75914567107063</v>
      </c>
      <c r="P97" s="195">
        <f t="shared" si="10"/>
        <v>-0.11914567107064045</v>
      </c>
      <c r="Q97" s="195">
        <f t="shared" si="11"/>
        <v>-0.40000000000011404</v>
      </c>
    </row>
    <row r="98" spans="1:17">
      <c r="A98" s="34" t="s">
        <v>140</v>
      </c>
      <c r="B98" s="194">
        <f>PPCL_NG!I98+PPCL_Spot!I98+GT_NG!I98+GT_Spot!I98+Bawana_NG!I98+Bawana_RLNG!I98+Bawana_Spot!I98</f>
        <v>376.69</v>
      </c>
      <c r="C98" s="194">
        <f>PPCL_NG!P98+PPCL_Spot!P98+GT_NG!P98+GT_Spot!P98+Bawana_NG!P98+Bawana_RLNG!P98+Bawana_Spot!P98</f>
        <v>376.85696536762771</v>
      </c>
      <c r="D98" s="195">
        <f t="shared" si="6"/>
        <v>-0.16696536762771075</v>
      </c>
      <c r="E98" s="194">
        <f>PPCL_NG!J98+PPCL_Spot!J98+GT_NG!J98+GT_Spot!J98+Bawana_NG!J98+Bawana_RLNG!J98+Bawana_Spot!J98</f>
        <v>142.47</v>
      </c>
      <c r="F98" s="194">
        <f>PPCL_NG!Q98+PPCL_Spot!Q98+GT_NG!Q98+GT_Spot!Q98+Bawana_NG!Q98+Bawana_RLNG!Q98+Bawana_Spot!Q98</f>
        <v>142.56542605946368</v>
      </c>
      <c r="G98" s="195">
        <f t="shared" si="7"/>
        <v>-9.5426059463676438E-2</v>
      </c>
      <c r="H98" s="194">
        <f>PPCL_NG!K98+PPCL_Spot!K98+GT_NG!K98+GT_Spot!K98+Bawana_NG!K98+Bawana_RLNG!K98+Bawana_Spot!K98</f>
        <v>14.799999999999999</v>
      </c>
      <c r="I98" s="194">
        <f>PPCL_NG!R98+PPCL_Spot!R98+GT_NG!R98+GT_Spot!R98+Bawana_NG!R98+Bawana_RLNG!R98+Bawana_Spot!R98</f>
        <v>14.798801001265399</v>
      </c>
      <c r="J98" s="195">
        <f t="shared" si="8"/>
        <v>1.198998734599499E-3</v>
      </c>
      <c r="K98" s="194">
        <f>PPCL_NG!L98+PPCL_Spot!L98+GT_NG!L98+GT_Spot!L98+Bawana_NG!L98+Bawana_RLNG!L98+Bawana_Spot!L98</f>
        <v>65.039999999999992</v>
      </c>
      <c r="L98" s="194">
        <f>PPCL_NG!S98+PPCL_Spot!S98+GT_NG!S98+GT_Spot!S98+Bawana_NG!S98+Bawana_RLNG!S98+Bawana_Spot!S98</f>
        <v>65.059661900572678</v>
      </c>
      <c r="M98" s="195">
        <f t="shared" si="9"/>
        <v>-1.9661900572685909E-2</v>
      </c>
      <c r="N98" s="194">
        <f>PPCL_NG!M98+PPCL_Spot!M98+GT_NG!M98+GT_Spot!M98+Bawana_NG!M98+Bawana_RLNG!M98+Bawana_Spot!M98</f>
        <v>176.64</v>
      </c>
      <c r="O98" s="194">
        <f>PPCL_NG!T98+PPCL_Spot!T98+GT_NG!T98+GT_Spot!T98+Bawana_NG!T98+Bawana_RLNG!T98+Bawana_Spot!T98</f>
        <v>176.75914567107063</v>
      </c>
      <c r="P98" s="195">
        <f t="shared" si="10"/>
        <v>-0.11914567107064045</v>
      </c>
      <c r="Q98" s="195">
        <f t="shared" si="11"/>
        <v>-0.40000000000011404</v>
      </c>
    </row>
    <row r="99" spans="1:17">
      <c r="A99" s="34" t="s">
        <v>324</v>
      </c>
      <c r="B99" s="194">
        <f>PPCL_NG!I99+PPCL_Spot!I99+GT_NG!I99+GT_Spot!I99+Bawana_NG!I99+Bawana_RLNG!I99+Bawana_Spot!I99</f>
        <v>7.0685150000000014</v>
      </c>
      <c r="C99" s="194">
        <f>PPCL_NG!P99+PPCL_Spot!P99+GT_NG!P99+GT_Spot!P99+Bawana_NG!P99+Bawana_RLNG!P99+Bawana_Spot!P99</f>
        <v>7.0710727822998418</v>
      </c>
      <c r="D99" s="195">
        <f t="shared" si="6"/>
        <v>-2.5577822998403832E-3</v>
      </c>
      <c r="E99" s="194">
        <f>PPCL_NG!J99+PPCL_Spot!J99+GT_NG!J99+GT_Spot!J99+Bawana_NG!J99+Bawana_RLNG!J99+Bawana_Spot!J99</f>
        <v>3.1161375000000016</v>
      </c>
      <c r="F99" s="194">
        <f>PPCL_NG!Q99+PPCL_Spot!Q99+GT_NG!Q99+GT_Spot!Q99+Bawana_NG!Q99+Bawana_RLNG!Q99+Bawana_Spot!Q99</f>
        <v>3.1176242407028103</v>
      </c>
      <c r="G99" s="195">
        <f t="shared" si="7"/>
        <v>-1.486740702808742E-3</v>
      </c>
      <c r="H99" s="194">
        <f>PPCL_NG!K99+PPCL_Spot!K99+GT_NG!K99+GT_Spot!K99+Bawana_NG!K99+Bawana_RLNG!K99+Bawana_Spot!K99</f>
        <v>0.3682899999999999</v>
      </c>
      <c r="I99" s="194">
        <f>PPCL_NG!R99+PPCL_Spot!R99+GT_NG!R99+GT_Spot!R99+Bawana_NG!R99+Bawana_RLNG!R99+Bawana_Spot!R99</f>
        <v>0.36823442050685667</v>
      </c>
      <c r="J99" s="195">
        <f t="shared" si="8"/>
        <v>5.5579493143220748E-5</v>
      </c>
      <c r="K99" s="194">
        <f>PPCL_NG!L99+PPCL_Spot!L99+GT_NG!L99+GT_Spot!L99+Bawana_NG!L99+Bawana_RLNG!L99+Bawana_Spot!L99</f>
        <v>1.5729374999999983</v>
      </c>
      <c r="L99" s="194">
        <f>PPCL_NG!S99+PPCL_Spot!S99+GT_NG!S99+GT_Spot!S99+Bawana_NG!S99+Bawana_RLNG!S99+Bawana_Spot!S99</f>
        <v>1.5732349532574483</v>
      </c>
      <c r="M99" s="195">
        <f t="shared" si="9"/>
        <v>-2.9745325745000883E-4</v>
      </c>
      <c r="N99" s="194">
        <f>PPCL_NG!M99+PPCL_Spot!M99+GT_NG!M99+GT_Spot!M99+Bawana_NG!M99+Bawana_RLNG!M99+Bawana_Spot!M99</f>
        <v>3.6070049999999974</v>
      </c>
      <c r="O99" s="194">
        <f>PPCL_NG!T99+PPCL_Spot!T99+GT_NG!T99+GT_Spot!T99+Bawana_NG!T99+Bawana_RLNG!T99+Bawana_Spot!T99</f>
        <v>3.6089211032330408</v>
      </c>
      <c r="P99" s="195">
        <f t="shared" si="10"/>
        <v>-1.9161032330434757E-3</v>
      </c>
      <c r="Q99" s="195">
        <f t="shared" si="11"/>
        <v>-6.2024999999993891E-3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2024-11-05T07:14:59Z</dcterms:modified>
</cp:coreProperties>
</file>